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Συνολικός Προϋπολογισμός" sheetId="5" r:id="rId1"/>
  </sheets>
  <calcPr calcId="124519"/>
</workbook>
</file>

<file path=xl/calcChain.xml><?xml version="1.0" encoding="utf-8"?>
<calcChain xmlns="http://schemas.openxmlformats.org/spreadsheetml/2006/main">
  <c r="F147" i="5"/>
  <c r="F104" l="1"/>
  <c r="F105"/>
  <c r="F106"/>
  <c r="F107"/>
  <c r="F200"/>
  <c r="F199"/>
  <c r="F198"/>
  <c r="F197"/>
  <c r="F196"/>
  <c r="F195"/>
  <c r="F194"/>
  <c r="F193"/>
  <c r="F192"/>
  <c r="F187"/>
  <c r="F186"/>
  <c r="F185"/>
  <c r="F184"/>
  <c r="F183"/>
  <c r="F182"/>
  <c r="F181"/>
  <c r="F176"/>
  <c r="F175"/>
  <c r="F174"/>
  <c r="F173"/>
  <c r="F172"/>
  <c r="F171"/>
  <c r="F170"/>
  <c r="F169"/>
  <c r="F168"/>
  <c r="F167"/>
  <c r="F166"/>
  <c r="F161"/>
  <c r="F160"/>
  <c r="F159"/>
  <c r="F158"/>
  <c r="F153"/>
  <c r="F152"/>
  <c r="F151"/>
  <c r="F150"/>
  <c r="F149"/>
  <c r="F148"/>
  <c r="F146"/>
  <c r="F145"/>
  <c r="F129"/>
  <c r="F130" s="1"/>
  <c r="F124"/>
  <c r="F123"/>
  <c r="F122"/>
  <c r="F117"/>
  <c r="F116"/>
  <c r="F115"/>
  <c r="F110"/>
  <c r="F109"/>
  <c r="F108"/>
  <c r="F103"/>
  <c r="F102"/>
  <c r="F101"/>
  <c r="F100"/>
  <c r="F99"/>
  <c r="F98"/>
  <c r="F97"/>
  <c r="F96"/>
  <c r="F78"/>
  <c r="F77"/>
  <c r="F76"/>
  <c r="F75"/>
  <c r="F74"/>
  <c r="F73"/>
  <c r="F72"/>
  <c r="F71"/>
  <c r="F70"/>
  <c r="F69"/>
  <c r="F68"/>
  <c r="F61"/>
  <c r="F60"/>
  <c r="F59"/>
  <c r="F58"/>
  <c r="F57"/>
  <c r="F56"/>
  <c r="F55"/>
  <c r="F54"/>
  <c r="F47"/>
  <c r="F46"/>
  <c r="F45"/>
  <c r="F44"/>
  <c r="F43"/>
  <c r="F42"/>
  <c r="F41"/>
  <c r="F40"/>
  <c r="F39"/>
  <c r="F38"/>
  <c r="F37"/>
  <c r="F36"/>
  <c r="F35"/>
  <c r="F34"/>
  <c r="F27"/>
  <c r="F26"/>
  <c r="F25"/>
  <c r="F24"/>
  <c r="F23"/>
  <c r="F16"/>
  <c r="F15"/>
  <c r="F14"/>
  <c r="F13"/>
  <c r="F12"/>
  <c r="F11"/>
  <c r="F10"/>
  <c r="F9"/>
  <c r="F8"/>
  <c r="F7"/>
  <c r="F6"/>
  <c r="F5"/>
  <c r="F4"/>
  <c r="F48" l="1"/>
  <c r="F49" s="1"/>
  <c r="F50" s="1"/>
  <c r="F62"/>
  <c r="F63" s="1"/>
  <c r="F64" s="1"/>
  <c r="F79"/>
  <c r="F80" s="1"/>
  <c r="F118"/>
  <c r="F119" s="1"/>
  <c r="F125"/>
  <c r="F126" s="1"/>
  <c r="F154"/>
  <c r="F155" s="1"/>
  <c r="F188"/>
  <c r="F189" s="1"/>
  <c r="F17"/>
  <c r="F18" s="1"/>
  <c r="F162"/>
  <c r="F163" s="1"/>
  <c r="F164" s="1"/>
  <c r="F177"/>
  <c r="F201"/>
  <c r="F202" s="1"/>
  <c r="F203" s="1"/>
  <c r="F28"/>
  <c r="F29" s="1"/>
  <c r="F30" s="1"/>
  <c r="F111"/>
  <c r="F112" s="1"/>
  <c r="F131"/>
  <c r="F132" s="1"/>
  <c r="F120"/>
  <c r="F81" l="1"/>
  <c r="F83"/>
  <c r="F205"/>
  <c r="F19"/>
  <c r="F127"/>
  <c r="F190"/>
  <c r="F135"/>
  <c r="F178"/>
  <c r="F206" s="1"/>
  <c r="F134"/>
  <c r="F113"/>
  <c r="F156"/>
  <c r="F84"/>
  <c r="F85" l="1"/>
  <c r="F136"/>
  <c r="F207"/>
  <c r="F179"/>
</calcChain>
</file>

<file path=xl/sharedStrings.xml><?xml version="1.0" encoding="utf-8"?>
<sst xmlns="http://schemas.openxmlformats.org/spreadsheetml/2006/main" count="342" uniqueCount="158">
  <si>
    <t>α/α</t>
  </si>
  <si>
    <t>Περιγραφή</t>
  </si>
  <si>
    <t>Ποσότητα</t>
  </si>
  <si>
    <t>Σύνολο</t>
  </si>
  <si>
    <t>Φ.Π.Α. 24%</t>
  </si>
  <si>
    <t xml:space="preserve">Καρτέλες βιβλιοθήκης διαστάσεων 6 cm x 13 cm,  σε χαρτί  βάρους 300γρ., 1χρώμα </t>
  </si>
  <si>
    <t>Κάρτες πέτου, διαστάσεων 9 cm x 5,5 cm,  σε 4 χρώματα, Σμίκρυνση εξώφυλλου πρόσκλησης σε χαρτί βέλβετ βάρους 100 gr.</t>
  </si>
  <si>
    <t>Γενικό Σύνολο 3ης Ομάδας</t>
  </si>
  <si>
    <t>Βιβλίο Πρωτοκόλλου για το Ληξιαρχείο του Δήμου, με χοντρό εξώφυλλο, 200 σελίδων, διαστάσεων 24,5 cm x 34 cm</t>
  </si>
  <si>
    <t>Αυτοκόλλητα γράμματα για περίπτερα, διαστάσεων 3,00 m Χ 0,18 m με την τοποθέτησή τους στον χώρο που θα υποδεικνύεται κάθε φορά από τον υπεύθυνο της Διεύθυνσης Πολιτισμού του Δήμου Ιλίου</t>
  </si>
  <si>
    <t xml:space="preserve">Μπλοκ συνταγογράφησης, σε χαρτί γραφής βάρους 80 γρ., χρώματος λευκού διαστάσεων περίπου 14 cm x 21cm, 50 φύλλων, βιβλιοδετημένο με κόλα το οποίο θα φέρει το λογότυπο του Δήμου Ιλίου, σε 1 χρώμα  </t>
  </si>
  <si>
    <t>Αφίσα για το παιδικό φεστιβάλ, σε χαρτί βέλβετ βάρους 170 gr., διαστάσεων Α3, σε 4 χρώματα  (σε μία εκτύπωση)</t>
  </si>
  <si>
    <t>Αναμνηστικό για τη λήξη του σχολικού έτους, σε χαρτί βέλβετ βάρους 120 gr., διαστάσεων Α4, σε 4 χρώματα (σε μία εκτύπωση)</t>
  </si>
  <si>
    <t>τεμάχιο</t>
  </si>
  <si>
    <t>Μονάδα μέτρησης</t>
  </si>
  <si>
    <t>Τιμή Μονάδας (€)</t>
  </si>
  <si>
    <t>Συνολική Τιμή (€)</t>
  </si>
  <si>
    <r>
      <t xml:space="preserve">Πρόσκληση για το Παιδικό φεστιβάλ, </t>
    </r>
    <r>
      <rPr>
        <b/>
        <u/>
        <sz val="11"/>
        <color rgb="FF000000"/>
        <rFont val="Arial"/>
        <family val="2"/>
        <charset val="161"/>
      </rPr>
      <t>τετράπτυχο</t>
    </r>
    <r>
      <rPr>
        <sz val="11"/>
        <color rgb="FF000000"/>
        <rFont val="Arial"/>
        <family val="2"/>
        <charset val="161"/>
      </rPr>
      <t xml:space="preserve">, οκτώ (8) όψεις, σε χαρτί βέλβετ βάρους 300 gr., διαστάσεων έως 56 cm x 16,5 cm, </t>
    </r>
    <r>
      <rPr>
        <b/>
        <u/>
        <sz val="11"/>
        <color rgb="FF000000"/>
        <rFont val="Arial"/>
        <family val="2"/>
        <charset val="161"/>
      </rPr>
      <t>ή</t>
    </r>
    <r>
      <rPr>
        <sz val="11"/>
        <color rgb="FF000000"/>
        <rFont val="Arial"/>
        <family val="2"/>
        <charset val="161"/>
      </rPr>
      <t xml:space="preserve"> </t>
    </r>
    <r>
      <rPr>
        <b/>
        <u/>
        <sz val="11"/>
        <color rgb="FF000000"/>
        <rFont val="Arial"/>
        <family val="2"/>
        <charset val="161"/>
      </rPr>
      <t>τρίπτυχο</t>
    </r>
    <r>
      <rPr>
        <sz val="11"/>
        <color rgb="FF000000"/>
        <rFont val="Arial"/>
        <family val="2"/>
        <charset val="161"/>
      </rPr>
      <t>, έξι (6) όψεις, σε χαρτί βέλβετ βάρους 300 gr., διαστάσεων έως 46 cm x 16,5 cm,  σε 4 χρώματα (σε μία εκτύπωση)</t>
    </r>
  </si>
  <si>
    <t>Σύνολο Φ.Π.Α.</t>
  </si>
  <si>
    <t>Σύνολο 1ης Ομάδας</t>
  </si>
  <si>
    <t>Α΄ Υποομάδα:  Αιτήσεις, μπλοκ, αυτοκόλλητα, φάκελοι λοιπών Υπηρεσιών του Δήμου Ιλίου</t>
  </si>
  <si>
    <t>Α΄ Υποομάδα: Aφίσες, έντυπα, προσκλήσεις λοιπών Υπηρεσιών του Δήμου Ιλίου</t>
  </si>
  <si>
    <t>Β΄ Υποομάδα: Aφίσες, έντυπα, προσκλήσεις της Διεύθυνσης Κοινωνικής Προστασίας και Υγείας του Δήμου Ιλίου</t>
  </si>
  <si>
    <t>Γ΄ Υποομάδα:  Aφίσες, έντυπα, προσκλήσεις Διεύθυνσης Πολιτισμού</t>
  </si>
  <si>
    <t>Ε΄ Υποομάδα:  Aφίσες, έντυπα, προσκλήσεις Διεύθυνσης Προσχολικής Αγωγής</t>
  </si>
  <si>
    <t>Σύνολο 2ης Ομάδας</t>
  </si>
  <si>
    <t>Ντοσιέ φόλτερ, κλειστό, διαστάσεων 23 cm x  31 cm, τεσσάρων χρωμάτων, σε χαρτί βέλβετ βάρους 350 gr, πλαστικοποίηση ματ, με τοπικό UV γυαλιστερό</t>
  </si>
  <si>
    <t>Δίπλωμα και φακέλωμα εγγράφων των Υπηρεσιών του Δήμου (τμηματική υπηρεσία)</t>
  </si>
  <si>
    <t>Εργασίες για την έκδοση εντύπου μονόφυλλου μίας (1) όψης, διαστάσεων έως 15cm x21cm, σε 4 χρώματα</t>
  </si>
  <si>
    <t>τεμάχια</t>
  </si>
  <si>
    <t>Εργασίες για την έκδοση εντύπου μονόφυλλου δύο (2) όψεων, διαστάσεων έως 21 εκ Χ10 εκ, σε 4 χρώματα</t>
  </si>
  <si>
    <t>Εργασίες για την έκδοση εντύπου τεσσάρων (4) σελίδων, δύο (2) όψεων, διαστάσεων έως 17cm x 24cm κλειστά, σε 4 χρώματα</t>
  </si>
  <si>
    <t>Εργασίες για την έκδοση εντύπου οκτώ (8) σελίδων, δύο (2) όψεων, διαστάσεων έως 17cm x 24cm κλειστά, σε 4 χρώματα</t>
  </si>
  <si>
    <t>Εργασίες για την έκδοση εντύπου δεκαέξι (16) σελίδων, δύο (2) όψεων, διαστάσεων έως 17cm x 24cm κλειστά, σε 4 χρώματα</t>
  </si>
  <si>
    <t>Εργασίες για την δημιουργία αυτοκόλλητων, διαστάσεων έως 50 cm x 70 cm, σε 4 χρώματα</t>
  </si>
  <si>
    <t>Εργασίες για την δημιουργία αυτοκόλλητων CD (ροζέτες)</t>
  </si>
  <si>
    <t>Εργασίες για την έκδοση αφίσας μίας (1) όψης, διαστάσεων Α3, σε 4 χρώματα</t>
  </si>
  <si>
    <t>Εργασίες για την έκδοση αφίσας μίας (1) όψης, διαστάσεων Α4, σε 4 χρώματα</t>
  </si>
  <si>
    <t>Εργασίες για την δημιουργία αεροπανό διαστάσεων  περίπου 1,20 μ. x 7 μ.</t>
  </si>
  <si>
    <t>Εργασίες για την δημιουργία internet banners (jpg): μέγεθος έως 300 x 450 pixels</t>
  </si>
  <si>
    <t>Φ.Π Α. 24%</t>
  </si>
  <si>
    <t>Εργασίες για την έκδοση αφίσας, διαστάσεων περίπου 30 Χ 40, μιας όψης σε 4 χρώματα</t>
  </si>
  <si>
    <t>Εργασίες για την έκδοση πρόσκλησης μονόφυλλης, δύο όψεων, διαστάσεων περίπου 20 εκ Χ 10 εκ, σε 4 χρώματα</t>
  </si>
  <si>
    <t>Εργασίες για την έκδοση εντύπου, έως δέκα (10) σελίδων, δύο (2) όψεων, διαστάσεων 14 εκ Χ 20 εκ, σε 4 χρώματα</t>
  </si>
  <si>
    <t>Εργασίες για την έκδοση εντύπου, τεσσάρων (4) σελίδων, δύο (2) όψεων, διαστάσεων 14 εκ Χ 20 εκ, κλειστό σε 4 χρώματα</t>
  </si>
  <si>
    <t>Εργασίες για την έκδοση προσκλήσεων τεσσάρων (4) σελίδων, 2 όψεων, διαστάσεων έως 14cmΧ21cm, σε 4 χρώματα, κλειστό</t>
  </si>
  <si>
    <t>Εργασίες για την έκδοση εντύπου τεσσάρων (4) σελίδων, δύο (2) όψεων, διαστάσεων έως 17cm x 24cm κλειστά, σε 4 χρώματα, κλειστό</t>
  </si>
  <si>
    <t>Εργασίες για την έκδοση εντύπου οκτώ (8) σελίδων, δύο (2) όψεων, διαστάσεων έως 14cm x 21 cm κλειστά, σε 4 χρώματα</t>
  </si>
  <si>
    <t>Εργασίες για την έκδοση προσκλήσεων μονόφυλλες, δύο (2) όψεων, διαστάσεων έως 15cmΧ21cm, σε 4 χρώματα</t>
  </si>
  <si>
    <t>Εργασίες για την έκδοση εντύπου δώδεκα (12) σελίδων, δύο (2) όψεων, διαστάσεων έως 14cm x 21cm κλειστό, σε 4 χρώματα, κλειστό</t>
  </si>
  <si>
    <t>Εργασίες για την έκδοση εντύπου δεκαέξι (16) σελίδων, δύο (2) όψεων, διαστάσεων έως 14cm x 21cm κλειστά, σε 4 χρώματα, κλειστό</t>
  </si>
  <si>
    <t>Εργασίες για την έκδοση αφίσας μίας (1) όψης, διαστάσεων 29 cm x 43 cm (Α3), σε 4 χρώματα</t>
  </si>
  <si>
    <t>Εργασίες για την έκδοση αφίσας μίας (1) όψης, διαστάσεων 50 cm x 70 cm, σε 4 χρώματα</t>
  </si>
  <si>
    <t>Εργασίες για την έκδοση έντυπου μονόφυλλου, 2 όψεων, διαστάσεων 30 cm x 21 (Α4)  cm, σε 4 χρώματα.</t>
  </si>
  <si>
    <t>Εργασίες για την έκδοση έντυπου μονόφυλλου, 2 όψεων, διαστάσεων έως 17 cm x 24 cm, σε 4 χρώματα.</t>
  </si>
  <si>
    <t>Εργασίες για τη δημιουργία Λαβάρων, διαστάσεων 1μ Χ 2μ</t>
  </si>
  <si>
    <t xml:space="preserve">Εργασίες για δημιουργία αφισών, μίας όψης, διαστάσεων 1μ Χ 1μ  σε 4 χρώματα </t>
  </si>
  <si>
    <t xml:space="preserve">Εργασίες για την έκδοση εντύπου οκτώ (8) σελίδων, δύο (2) όψεων, διαστάσεων έως 15 εκ Χ 21 εκ, κλειστά, σε τέσσερα (4) χρώματα </t>
  </si>
  <si>
    <t>Εργασίες για την έκδοση εντύπου τεσσάρων (4) σελίδων, δύο όψεων, διαστάσεων έως 14 εκ Χ 21 εκ, κλειστά σε 4 χρώματα</t>
  </si>
  <si>
    <t>Εργασίες για την έκδοση εντύπου μονόφυλλου μίας (1) όψης, διαστάσεων έως 17 εκ x 29 εκ, σε 4 χρώματα</t>
  </si>
  <si>
    <t>Εργασίες για την έκδοση πρόσκλησης, για εκδηλώσεις, μονόφυλλης, δύο (2) όψεων, διαστάσεων έως 10 εκ x 21 εκ, σε 4 χρώματα</t>
  </si>
  <si>
    <t>Εργασίες για την έκδοση προσκλήσεων, τεσσάρων (4) σελίδων, δύο (2) όψεων, διαστάσεων έως 10 εκ Χ 21 εκ, σε τέσσερα χρώματα</t>
  </si>
  <si>
    <t>Εργασίες για την έκδοση αναμνηστικού διπλώματος, διαστάσεων Α4 σε τέσσερα χρώματα</t>
  </si>
  <si>
    <t xml:space="preserve">Εργασίες για την έκδοση Αφίσας του παιδικού φεστιβάλ, διαστάσεων Α3, σε 4 χρώματα </t>
  </si>
  <si>
    <t>Εργασίες για την έκδοση του εντύπου, είκοσι οκτώ (28) σελίδων, διαστάσεων Α5, σε 4 χρώματα,  με το τίτλο “Οδηγός για γονείς φροντιστές”.</t>
  </si>
  <si>
    <t>Εργασίες για την έκδοση πρόσκλησης, δίπτυχο, τέσσερις (4) όψεις, διαστάσεων έως 42 εκ X 14 εκ, σε τέσσερα χρώματα</t>
  </si>
  <si>
    <t>Εργασίες για την έκδοση του Αναμνηστικού για τη λήξη του σχολικού έτους, διαστάσεων Α4, σε 4 χρώματα</t>
  </si>
  <si>
    <t xml:space="preserve">Εργασίες για την κατασκευή Σκηνικού Φεστιβάλ διαστάσεων 3 μ. Χ 8 μ.,ΜΑΚΕΤΑ  </t>
  </si>
  <si>
    <t>Εργασίες για την δημιουργία αεροπανό διαστάσεων περίπου 1,20 μ. x 7 μ.</t>
  </si>
  <si>
    <t>Εργασίες για την έκδοση πρόσκλησης για εκδήλωση, μονόφυλλου, δύο (2) όψεων, διαστάσεων έως 15 εκ Χ 21 εκ, σε 4 χρώματα.</t>
  </si>
  <si>
    <t>Εργασίες για την έκδοση αφίσας μίας (1) όψης, διαστάσεων Α3, σε 4 χρώματα, για εκδήλωση της Διεύθυνσης Προσχολικής Αγωγής</t>
  </si>
  <si>
    <t>Εργασίες για την έκδοση βεβαίωσης παρακολούθησης ημερίδας</t>
  </si>
  <si>
    <t>Σύνολο Φ.Π.Α. 24%</t>
  </si>
  <si>
    <t>Εργασίες για την έκδοση αφίσας μίας (1) όψης, διαστάσεων 50 εκ Χ 70 εκ, σε 4 χρώματα</t>
  </si>
  <si>
    <t>Εργασίες για την έκδοση πρόσκλησης μονόφυλλης, δύο όψεων, διαστάσεων 14 εκ Χ 20 εκ, σε 4 χρώματα</t>
  </si>
  <si>
    <t>Α΄ Υποομάδα: Εργασίες για την έκδοση αφισών, εντύπων και πανό λοιπών Υπηρεσιών του Δήμου Ιλίου</t>
  </si>
  <si>
    <t xml:space="preserve">Β΄ Υποομάδα: Εργασίες για την έκδοση αφισών, εντύπων και πανό της Διεύθυνσης Κοινωνικής Προστασίας και Υγείας  </t>
  </si>
  <si>
    <t>Γ΄ Υποομάδα: Εργασίες για την έκδοση αφισών, εντύπων και πανό της Διεύθυνσης Πολιτισμού</t>
  </si>
  <si>
    <t xml:space="preserve">Δ΄ Υποομάδα: Εργασίες για την έκδοση αφισών, εντύπων και πανό του Αυτοτελούς Τμήματος Αθλητισμού, Νέας Γενιάς και Δια Βίου Μάθησης του Δήμου Ιλίου  </t>
  </si>
  <si>
    <t>Ε΄ Υποομάδα: Εργασίες για την έκδοση αφισών, εντύπων και πανό της Διεύθυνσης Προσχολικής Αγωγής</t>
  </si>
  <si>
    <t>1η ομάδα: Εργασίες για την έκδοση αφισών, εντύπων και πανό</t>
  </si>
  <si>
    <t>2η Ομάδα Ειδών: Αιτήσεις, μπλοκ, έντυπα, αυτοκόλλητα, φάκελοι</t>
  </si>
  <si>
    <t>3η Ομάδα: Aφίσες, έντυπα, προσκλήσεις</t>
  </si>
  <si>
    <t xml:space="preserve">Γενικό Σύνολο 2ης Ομάδας </t>
  </si>
  <si>
    <t>Σύνολο 3ης Ομάδας</t>
  </si>
  <si>
    <t>Γενικό Σύνολο Α΄ υποομάδας</t>
  </si>
  <si>
    <t>Γενικό Σύνολο Β΄ υποομάδας</t>
  </si>
  <si>
    <t>Γενικό Σύνολο Γ΄ υποομάδας</t>
  </si>
  <si>
    <t>Γενικό Σύνολο Δ΄ υποομάδας</t>
  </si>
  <si>
    <t>Γενικό Σύνολο Ε΄ υποομάδας</t>
  </si>
  <si>
    <t>Γενικό Σύνολο 1ης Ομάδας</t>
  </si>
  <si>
    <t>Γενικό Σύνολο Α΄ Υποομάδας</t>
  </si>
  <si>
    <t>Γενικό Σύνολο Β΄ Υποομάδας</t>
  </si>
  <si>
    <t>Γενικό Σύνολο Γ΄ Υποομάδας</t>
  </si>
  <si>
    <t>Γενικό Σύνολο Δ΄ Υποομάδας</t>
  </si>
  <si>
    <t>Γενικό Σύνολο Ε΄ Υποομάδας</t>
  </si>
  <si>
    <t>Έντυπο αίτησης, μιας όψεως για το Τμήμα Πρωτοκόλλου μεγέθους Α4</t>
  </si>
  <si>
    <t>Έντυπο αίτησης μιας όψεως, για τις ανάγκες του Ληξιαρχείου, διαστάσεων 14Χ21</t>
  </si>
  <si>
    <t>Έντυπο αίτησης μιας όψεως, για τις ανάγκες του Ληξιαρχείου, διαστάσεων Α4</t>
  </si>
  <si>
    <t>Έντυπο αίτησης δύο όψεων, για τις ανάγκες του Ληξιαρχείου, διαστάσεων Α4</t>
  </si>
  <si>
    <t>Λευκοί φάκελοι διαστάσεων 11,4 cm x 23 cm, οι οποίοι θα φέρουν το σήμα του Δήμου Ιλίου σε δύο χρώματα χωρίς διαφανές παράθυρο</t>
  </si>
  <si>
    <t>Καφέ φάκελοι με αυτοκόλλητο, διαστάσεων 23 cm x 32 cm, οι οποίοι θα φέρουν το σήμα του Δήμου Ιλίου σε δύο χρώματα</t>
  </si>
  <si>
    <t>Λευκοί φάκελοι με αυτοκόλλητο, διαστάσεων 11,4 cm x 23 cm, οι οποίοι θα φέρουν το σήμα του Δήμου Ιλίου σε δύο χρώματα χωρίς διαφανές παράθυρο</t>
  </si>
  <si>
    <t>Έντυπο αίτησης μιας όψεως, για τις ανάγκες του Δημοτολογίου, διαστάσεων 14Χ21</t>
  </si>
  <si>
    <t>Έντυπο αίτησης μιας όψεως, για τις ανάγκες του Δημοτολογίου, διαστάσεων Α4</t>
  </si>
  <si>
    <t>Λευκοί φάκελοι με αυτοκόλλητο, διαστάσεων 11,4 cm x 23 cm, οι οποίοι θα φέρουν το σήμα του Δήμου Ιλίου σε δύο χρώματα με διαφανές παράθυρο</t>
  </si>
  <si>
    <t>Β΄ Υποομάδα:  Κάρτες, μπλοκ και φάκελοι της Διεύθυνσης Κοινωνικής Προστασίας και Υγείας του Δήμου Ιλίου </t>
  </si>
  <si>
    <t>Γ΄ Υποομάδα:  Αυτοκόλλητα και καρτέλες της Διεύθυνσης Πολιτισμού του Δήμου Ιλίου</t>
  </si>
  <si>
    <t>Δ΄ Υποομάδα:  Κάρτες πέτου για τη Διεύθυνση Προσχολικής Αγωγής</t>
  </si>
  <si>
    <t>Δ΄ Υποομάδα:  Έντυπα και προσκλήσεις του Αυτοτελούς Τμήματος Αθλητισμού, Νέας Γενιάς, Παιδείας και Δια Βίου Μάθησης</t>
  </si>
  <si>
    <r>
      <t xml:space="preserve">Πρόσκληση, </t>
    </r>
    <r>
      <rPr>
        <b/>
        <u/>
        <sz val="11"/>
        <color rgb="FF000000"/>
        <rFont val="Arial"/>
        <family val="2"/>
        <charset val="161"/>
      </rPr>
      <t>δίπτυχο</t>
    </r>
    <r>
      <rPr>
        <sz val="11"/>
        <color rgb="FF000000"/>
        <rFont val="Arial"/>
        <family val="2"/>
        <charset val="161"/>
      </rPr>
      <t>, τέσσερις (4) όψεις, σε χαρτί βέλβετ βάρους 300 gr., διαστάσεων έως 42 cm x 14 cm,  σε 4 χρώματα (σε μία εκτύπωση)</t>
    </r>
  </si>
  <si>
    <t xml:space="preserve">Αφίσες σε χαρτί βέλβετ βάρους 150 gr., διαστάσεων περίπου 29 cm x 43 cm (A3), σε 4 χρώματα (έως 8 διαφορετικές ή ίδιες εκτυπώσεις) </t>
  </si>
  <si>
    <t xml:space="preserve">Αφίσες σε χαρτί βέλβετ βάρους 150 gr., διαστάσεων περίπου 21 cm x 30 (A4) cm, σε 4 χρώματα (έως 8 διαφορετικές ή ίδιες εκτυπώσεις) </t>
  </si>
  <si>
    <t xml:space="preserve">Αφίσες σε χαρτί βέλβετ βάρους 150 gr., διαστάσεων περίπου 50 cm x 70 cm, σε 4 χρώματα (έως 5 διαφορετικές ή ίδιες εκτυπώσεις) </t>
  </si>
  <si>
    <t>Προσκλήσεις 300 γραμμαρίων, 14 εκ Χ 20 εκ, σε 4 χρώματα (έως 5 διαφορετικές ή ίδιες εκτυπώσεις)</t>
  </si>
  <si>
    <t>Αφίσα σε χαρτί βέλβετ βάρους 150γρ., διαστάσεων περίπου 30cm Χ 40cm, μίας (1) όψης, σε 4 χρώματα (έως 14 διαφορετικές ή ίδιες εκτυπώσεις)</t>
  </si>
  <si>
    <r>
      <t xml:space="preserve">Έντυπα σε χαρτί βέλβετ 170γρ., 8 σελίδων </t>
    </r>
    <r>
      <rPr>
        <b/>
        <sz val="10"/>
        <color rgb="FF000000"/>
        <rFont val="Arial"/>
        <family val="2"/>
        <charset val="161"/>
      </rPr>
      <t>(δέσιμο με καρφίτσα)</t>
    </r>
    <r>
      <rPr>
        <sz val="10"/>
        <color rgb="FF000000"/>
        <rFont val="Arial"/>
        <family val="2"/>
        <charset val="161"/>
      </rPr>
      <t xml:space="preserve">, </t>
    </r>
    <r>
      <rPr>
        <sz val="11"/>
        <color rgb="FF000000"/>
        <rFont val="Arial"/>
        <family val="2"/>
        <charset val="161"/>
      </rPr>
      <t xml:space="preserve">διαστάσεων 14Χ21 σε 4 χρώματα (έως </t>
    </r>
    <r>
      <rPr>
        <b/>
        <sz val="11"/>
        <color rgb="FF000000"/>
        <rFont val="Arial"/>
        <family val="2"/>
        <charset val="161"/>
      </rPr>
      <t>5</t>
    </r>
    <r>
      <rPr>
        <sz val="11"/>
        <color rgb="FF000000"/>
        <rFont val="Arial"/>
        <family val="2"/>
        <charset val="161"/>
      </rPr>
      <t xml:space="preserve"> διαφορετικές ή ίδιες εκτυπώσεις) </t>
    </r>
  </si>
  <si>
    <r>
      <t xml:space="preserve">Έντυπα σε χαρτί βέλβετ βάρους 170γρ., 12σελίδων, διαστάσεων </t>
    </r>
    <r>
      <rPr>
        <b/>
        <sz val="11"/>
        <color rgb="FF000000"/>
        <rFont val="Arial"/>
        <family val="2"/>
        <charset val="161"/>
      </rPr>
      <t>(δέσιμο με καρφίτσα)</t>
    </r>
    <r>
      <rPr>
        <sz val="11"/>
        <color rgb="FF000000"/>
        <rFont val="Arial"/>
        <family val="2"/>
        <charset val="161"/>
      </rPr>
      <t xml:space="preserve"> 14Χ21, σε 4χρώματα (έως </t>
    </r>
    <r>
      <rPr>
        <b/>
        <sz val="11"/>
        <color rgb="FF000000"/>
        <rFont val="Arial"/>
        <family val="2"/>
        <charset val="161"/>
      </rPr>
      <t>5</t>
    </r>
    <r>
      <rPr>
        <sz val="11"/>
        <color rgb="FF000000"/>
        <rFont val="Arial"/>
        <family val="2"/>
        <charset val="161"/>
      </rPr>
      <t xml:space="preserve"> διαφορετικές ή ίδιες εκτυπώσεις) </t>
    </r>
  </si>
  <si>
    <r>
      <t xml:space="preserve">Έντυπα σε χαρτί βέλβετ βάρους 170γρ., 16 σελίδες </t>
    </r>
    <r>
      <rPr>
        <b/>
        <sz val="11"/>
        <color rgb="FF000000"/>
        <rFont val="Arial"/>
        <family val="2"/>
        <charset val="161"/>
      </rPr>
      <t>(δέσιμο με καρφίτσα)</t>
    </r>
    <r>
      <rPr>
        <sz val="11"/>
        <color rgb="FF000000"/>
        <rFont val="Arial"/>
        <family val="2"/>
        <charset val="161"/>
      </rPr>
      <t xml:space="preserve"> διαστάσεων 14Χ21 σε 4χρώματα (έως 5 διαφορετικές ή ίδιες εκτυπώσεις) </t>
    </r>
  </si>
  <si>
    <r>
      <t xml:space="preserve">Αφίσες σε χαρτί βέλβετ βάρους 150 γρ., διαστάσεων 29Χ43, τετράχρωμες (έως </t>
    </r>
    <r>
      <rPr>
        <b/>
        <sz val="11"/>
        <color rgb="FF000000"/>
        <rFont val="Arial"/>
        <family val="2"/>
        <charset val="161"/>
      </rPr>
      <t xml:space="preserve">20 </t>
    </r>
    <r>
      <rPr>
        <sz val="11"/>
        <color rgb="FF000000"/>
        <rFont val="Arial"/>
        <family val="2"/>
        <charset val="161"/>
      </rPr>
      <t xml:space="preserve">διαφορετικές ή ίδιες εκτυπώσεις)  </t>
    </r>
  </si>
  <si>
    <r>
      <t xml:space="preserve">Αφίσες σε χαρτί βέλβετ βάρους 115 γρ., διαστάσεων 50Χ70, τετράχρωμες  (έως </t>
    </r>
    <r>
      <rPr>
        <b/>
        <sz val="11"/>
        <color rgb="FF000000"/>
        <rFont val="Arial"/>
        <family val="2"/>
        <charset val="161"/>
      </rPr>
      <t>8</t>
    </r>
    <r>
      <rPr>
        <sz val="11"/>
        <color rgb="FF000000"/>
        <rFont val="Arial"/>
        <family val="2"/>
        <charset val="161"/>
      </rPr>
      <t xml:space="preserve"> διαφορετικές ή ίδιες εκτυπώσεις)  </t>
    </r>
  </si>
  <si>
    <r>
      <t>Έντυπα μονόφυλλα σε χαρτί βέλβετ βάρους 170γρ., διαστ</t>
    </r>
    <r>
      <rPr>
        <i/>
        <sz val="11"/>
        <color rgb="FF000000"/>
        <rFont val="Arial"/>
        <family val="2"/>
        <charset val="161"/>
      </rPr>
      <t xml:space="preserve">άσεων 29cmΧ21cm </t>
    </r>
    <r>
      <rPr>
        <b/>
        <i/>
        <sz val="10"/>
        <color rgb="FF000000"/>
        <rFont val="Arial"/>
        <family val="2"/>
        <charset val="161"/>
      </rPr>
      <t xml:space="preserve">δύο </t>
    </r>
    <r>
      <rPr>
        <b/>
        <i/>
        <sz val="11"/>
        <color rgb="FF000000"/>
        <rFont val="Arial"/>
        <family val="2"/>
        <charset val="161"/>
      </rPr>
      <t>όψε</t>
    </r>
    <r>
      <rPr>
        <b/>
        <sz val="11"/>
        <color rgb="FF000000"/>
        <rFont val="Arial"/>
        <family val="2"/>
        <charset val="161"/>
      </rPr>
      <t>ων</t>
    </r>
    <r>
      <rPr>
        <sz val="11"/>
        <color rgb="FF000000"/>
        <rFont val="Arial"/>
        <family val="2"/>
        <charset val="161"/>
      </rPr>
      <t xml:space="preserve"> (Α4) (ίδια ή διαφορετική μακέτα σε κάθε όψη),  σε 4 χρώματα (έως </t>
    </r>
    <r>
      <rPr>
        <b/>
        <sz val="11"/>
        <color rgb="FF000000"/>
        <rFont val="Arial"/>
        <family val="2"/>
        <charset val="161"/>
      </rPr>
      <t xml:space="preserve">10 </t>
    </r>
    <r>
      <rPr>
        <sz val="11"/>
        <color rgb="FF000000"/>
        <rFont val="Arial"/>
        <family val="2"/>
        <charset val="161"/>
      </rPr>
      <t xml:space="preserve">διαφορετικές ή ίδιες εκτυπώσεις)  </t>
    </r>
  </si>
  <si>
    <r>
      <t xml:space="preserve">Έντυπα μονόφυλλα σε χαρτί βέλβετ βάρους 170γρ., διαστάσεων </t>
    </r>
    <r>
      <rPr>
        <b/>
        <sz val="10"/>
        <color rgb="FF000000"/>
        <rFont val="Arial"/>
        <family val="2"/>
        <charset val="161"/>
      </rPr>
      <t xml:space="preserve"> έως 17Χ24 cm</t>
    </r>
    <r>
      <rPr>
        <sz val="10"/>
        <color rgb="FF000000"/>
        <rFont val="Arial"/>
        <family val="2"/>
        <charset val="161"/>
      </rPr>
      <t xml:space="preserve">, δύο </t>
    </r>
    <r>
      <rPr>
        <sz val="11"/>
        <color rgb="FF000000"/>
        <rFont val="Arial"/>
        <family val="2"/>
        <charset val="161"/>
      </rPr>
      <t xml:space="preserve">όψεων (ίδια ή διαφορετική μακέτα σε κάθε όψη), σε 4 χρώματα (έως </t>
    </r>
    <r>
      <rPr>
        <b/>
        <sz val="11"/>
        <color rgb="FF000000"/>
        <rFont val="Arial"/>
        <family val="2"/>
        <charset val="161"/>
      </rPr>
      <t xml:space="preserve">10 </t>
    </r>
    <r>
      <rPr>
        <sz val="11"/>
        <color rgb="FF000000"/>
        <rFont val="Arial"/>
        <family val="2"/>
        <charset val="161"/>
      </rPr>
      <t xml:space="preserve">διαφορετικές ή ίδιες εκτυπώσεις)  </t>
    </r>
  </si>
  <si>
    <t xml:space="preserve">Έντυπα μονόφυλλα σε χαρτί βέλβετ βάρους 250γρ., πλαστικοποιημένα, διαστάσεων 1μχ1μ, μίας όψης, σε 4 χρώματα (έως 12 διαφορετικές ή ίδιες εκτυπώσεις)  </t>
  </si>
  <si>
    <t>Αφίσες σε χαρτί βέλβετ βάρους 150gr  διαστάσεων 29 cm x 43 cm (Α3), σε 4 χρώματα (έως 6 διαφορετικές ή ίδιες εκτυπώσεις)</t>
  </si>
  <si>
    <t>Έντυπο  σε χαρτί βέλβετ βάρους 120gr  μονόφυλλου μίας (1) όψης, διαστάσεων έως 17cm x29cm, σε 4 χρώματα (έως 2 διαφορετικές ή ίδιες εκτυπώσεις)</t>
  </si>
  <si>
    <t>Πρόσκληση  σε χαρτί βέλβετ βάρους 300gr, μονόφυλλη, δύο (2) όψεων, διαστάσεων έως 10cm x 21cm, σε 4 χρώματα (έως 2 διαφορετικές ή ίδιες εκτυπώσεις)</t>
  </si>
  <si>
    <t>Αναμνηστικό Δίπλωμα σε χαρτί βέλβετ βάρους 170gr, διαστάσεων Α4 σε τέσσερα χρώματα (έως 4 διαφορετικές ή ίδιες εκτυπώσεις)</t>
  </si>
  <si>
    <t xml:space="preserve">Πρόσκληση για εκδήλωση, μονόφυλλου, δύο (2) όψεων, διαστάσεων έως 15 cm x 21 cm, σε 4 χρώματα, σε χαρτί βέλβετ 300 γρ. (έως 3 διαφορετικές ή ίδιες εκτυπώσεις) </t>
  </si>
  <si>
    <t xml:space="preserve">Βεβαίωση παρακολούθησης ημερίδας (έως 3 διαφορετικές ή ίδιες εκτυπώσεις) </t>
  </si>
  <si>
    <r>
      <t xml:space="preserve">Έντυπο σε χαρτί βέλβετ βάρους 170gr οκτώ (8) σελίδων, </t>
    </r>
    <r>
      <rPr>
        <b/>
        <sz val="11"/>
        <color rgb="FF000000"/>
        <rFont val="Arial"/>
        <family val="2"/>
        <charset val="161"/>
      </rPr>
      <t>δέσιμο με καρφίτσα</t>
    </r>
    <r>
      <rPr>
        <sz val="11"/>
        <color rgb="FF000000"/>
        <rFont val="Arial"/>
        <family val="2"/>
        <charset val="161"/>
      </rPr>
      <t>, δύο (2) όψεων, διαστάσεων έως 14cm x 21 cm κλειστά, σε 4 χρώματα (1 εκτύπωση)</t>
    </r>
  </si>
  <si>
    <r>
      <t xml:space="preserve">Έντυπο «Εσωτερικός Κανονισμός Παιδικών και Βρεφονηπιακών Σταθμών», σε χαρτί βέλβετ βάρους 170 gr., 16 σελίδων, </t>
    </r>
    <r>
      <rPr>
        <b/>
        <sz val="11"/>
        <color rgb="FF000000"/>
        <rFont val="Arial"/>
        <family val="2"/>
        <charset val="161"/>
      </rPr>
      <t>δέσιμο με καρφίτσα</t>
    </r>
    <r>
      <rPr>
        <sz val="11"/>
        <color rgb="FF000000"/>
        <rFont val="Arial"/>
        <family val="2"/>
        <charset val="161"/>
      </rPr>
      <t>,  διαστάσεων έως 16 cm x 21 cm, σε 4 χρώματα (σε μία εκτύπωση)</t>
    </r>
  </si>
  <si>
    <r>
      <t xml:space="preserve">Έντυπο  “Οδηγός για γονείς φροντιστές”, σε χαρτί βέλβετ βάρους 150 gr, είκοσι οκτώ (28) σελίδων, </t>
    </r>
    <r>
      <rPr>
        <b/>
        <sz val="11"/>
        <color rgb="FF000000"/>
        <rFont val="Arial"/>
        <family val="2"/>
        <charset val="161"/>
      </rPr>
      <t>δέσιμο με καρφίτσα</t>
    </r>
    <r>
      <rPr>
        <sz val="11"/>
        <color rgb="FF000000"/>
        <rFont val="Arial"/>
        <family val="2"/>
        <charset val="161"/>
      </rPr>
      <t>, διαστάσεων Α5, σε 4 χρώματα (σε μία εκτύπωση)</t>
    </r>
  </si>
  <si>
    <t xml:space="preserve">Αφίσα μίας (1) όψης, διαστάσεων Α3, σε 4 χρώματα, χαρτί βέλβετ 170 γρ. για εκδήλωση της Δ/νσης Προσχολικής Αγωγής (έως 3 διαφορετικές ή ίδιες εκτυπώσεις) </t>
  </si>
  <si>
    <r>
      <t xml:space="preserve">Εργασίες για την έκδοση πρόσκλησης για το Παιδικό φεστιβάλ, </t>
    </r>
    <r>
      <rPr>
        <b/>
        <u/>
        <sz val="11"/>
        <color rgb="FF000000"/>
        <rFont val="Arial"/>
        <family val="2"/>
        <charset val="161"/>
      </rPr>
      <t>τετράπτυχο</t>
    </r>
    <r>
      <rPr>
        <sz val="11"/>
        <color rgb="FF000000"/>
        <rFont val="Arial"/>
        <family val="2"/>
        <charset val="161"/>
      </rPr>
      <t>, οκτώ (8) όψεις, διαστάσεων έως 56 εκ Χ 16,5 εκ, Ή τρ</t>
    </r>
    <r>
      <rPr>
        <b/>
        <u/>
        <sz val="11"/>
        <color rgb="FF000000"/>
        <rFont val="Arial"/>
        <family val="2"/>
        <charset val="161"/>
      </rPr>
      <t>ίπτυχο</t>
    </r>
    <r>
      <rPr>
        <sz val="11"/>
        <color rgb="FF000000"/>
        <rFont val="Arial"/>
        <family val="2"/>
        <charset val="161"/>
      </rPr>
      <t>, έξι (6) όψεις διαστάσεων έως 46 εκ Χ 16,5 εκ σε 4 χρώματα</t>
    </r>
  </si>
  <si>
    <t>Εργασίες για την έκδοση του εντύπου «Εσωτερικός Κανονισμός Παιδικών και Βρεφονηπιακών Σταθμών», 16 σελίδων, διαστάσεων έως 16 εκ Χ 21 εκ, σε 4 χρώματα</t>
  </si>
  <si>
    <t>Αυτοκόλλητο PVC λευκό, διαστάσεων 50 Χ 70, σε 4 χρώματα (4 διαφορετικές ή ίδιες εκτυπώσεις)</t>
  </si>
  <si>
    <t>Αυτοκόλλητο CD (ροζέτα) (6 διαφορετικές ή ίδιες  εκτυπώσεις)</t>
  </si>
  <si>
    <t>Απλοί καφέ φάκελοι με αυτοκόλλητο, για φύλλα μεγέθους Α4,  διαστάσεων 23εκ Χ 32εκ</t>
  </si>
  <si>
    <t>Κάρτα ασθενούς σε χαρτί velvet βάρους 300 gr., δύο όψεων, διαστάσεων περίπου 22 cm x 11 cm., με πίκμανση, η οποία θα φέρει το λογότυπο του Δήμου Ιλίου</t>
  </si>
  <si>
    <t>Φύλλα ημερομηνίας 15Χ10 εκ. σε λευκό χαρτί βάρους 80 γρ.</t>
  </si>
  <si>
    <t>Προσκλήσεις για εκδηλώσεις σε χαρτί βέλβετ βάρους 300 gr., 1 σελίδας (διπλής όψης), διαστάσεων περίπου 15 cm x 21 cm, σε 4 χρώματα (έως 10 διαφορετικές ή ίδιες εκτυπώσεις)</t>
  </si>
  <si>
    <r>
      <t xml:space="preserve">Έντυπα για δραστηριότητες – εκδηλώσεις του Δήμου σε χαρτί βέλβετ βάρους 150 gr., 4 σελίδων, </t>
    </r>
    <r>
      <rPr>
        <b/>
        <sz val="11"/>
        <color rgb="FF000000"/>
        <rFont val="Arial"/>
        <family val="2"/>
        <charset val="161"/>
      </rPr>
      <t>δίπτυχο</t>
    </r>
    <r>
      <rPr>
        <sz val="11"/>
        <color rgb="FF000000"/>
        <rFont val="Arial"/>
        <family val="2"/>
        <charset val="161"/>
      </rPr>
      <t xml:space="preserve"> ( 2 όψεων ανά σελίδα),  διαστάσεων έως 17 cm x 24 cm κλειστά, σε 4 χρώματα, (έως 5 διαφορετικές ή ίδιες εκτυπώσεις)</t>
    </r>
  </si>
  <si>
    <r>
      <t xml:space="preserve">Πρόσκληση σε χαρτί βέλβετ βάρους 300gr, </t>
    </r>
    <r>
      <rPr>
        <b/>
        <sz val="11"/>
        <color rgb="FF000000"/>
        <rFont val="Arial"/>
        <family val="2"/>
        <charset val="161"/>
      </rPr>
      <t>δίπτυχο</t>
    </r>
    <r>
      <rPr>
        <sz val="11"/>
        <color rgb="FF000000"/>
        <rFont val="Arial"/>
        <family val="2"/>
        <charset val="161"/>
      </rPr>
      <t>, 4 σελίδων, 2 όψεων ανά σελίδα, διαστάσεων έως 10cm x 21cm, σε 4 χρώματα (1 εκτύπωση)</t>
    </r>
  </si>
  <si>
    <r>
      <t xml:space="preserve">Έντυπο  σε χαρτί βέλβετ βάρους 150gr , </t>
    </r>
    <r>
      <rPr>
        <b/>
        <sz val="11"/>
        <color rgb="FF000000"/>
        <rFont val="Arial"/>
        <family val="2"/>
        <charset val="161"/>
      </rPr>
      <t>δίπτυχο</t>
    </r>
    <r>
      <rPr>
        <sz val="11"/>
        <color rgb="FF000000"/>
        <rFont val="Arial"/>
        <family val="2"/>
        <charset val="161"/>
      </rPr>
      <t>, 4 σελίδων, 2 όψεων ανά σελίδα, διαστάσεων έως 14cm x 21cm κλειστά, σε 4 χρώματα (1 εκτύπωση)</t>
    </r>
  </si>
  <si>
    <r>
      <t xml:space="preserve">Προσκλήσεις για εκδηλώσεις σε χαρτί βέλβετ βάρους 300 gr., </t>
    </r>
    <r>
      <rPr>
        <b/>
        <sz val="11"/>
        <color rgb="FF000000"/>
        <rFont val="Arial"/>
        <family val="2"/>
        <charset val="161"/>
      </rPr>
      <t>δίπτυχο</t>
    </r>
    <r>
      <rPr>
        <sz val="11"/>
        <color rgb="FF000000"/>
        <rFont val="Arial"/>
        <family val="2"/>
        <charset val="161"/>
      </rPr>
      <t>, 4 σελίδων (2 όψεων/σελίδα), διαστάσεων περίπου 21 cm x 10 cm, σε 4 χρώματα (έως 10 διαφορετικές ή ίδιες εκτυπώσεις)</t>
    </r>
  </si>
  <si>
    <r>
      <t xml:space="preserve">Έντυπα για δραστηριότητες – εκδηλώσεις του Δήμου σε χαρτί βέλβετ βάρους 150 gr., 8 σελίδων, </t>
    </r>
    <r>
      <rPr>
        <b/>
        <sz val="11"/>
        <color rgb="FF000000"/>
        <rFont val="Arial"/>
        <family val="2"/>
        <charset val="161"/>
      </rPr>
      <t>δέσιμο με καρφίτσα</t>
    </r>
    <r>
      <rPr>
        <sz val="11"/>
        <color rgb="FF000000"/>
        <rFont val="Arial"/>
        <family val="2"/>
        <charset val="161"/>
      </rPr>
      <t>, 2 όψεων ανά σελίδα, διαστάσεων έως 17 cm x 24 cm κλειστά, σε 4 χρώματα, (έως 2 διαφορετικές ή ίδιες εκτυπώσεις)</t>
    </r>
  </si>
  <si>
    <r>
      <t xml:space="preserve">Έντυπα για δραστηριότητες – εκδηλώσεις του Δήμου σε χαρτί βέλβετ βάρους 150 gr., 16 σελίδων, </t>
    </r>
    <r>
      <rPr>
        <b/>
        <sz val="11"/>
        <color rgb="FF000000"/>
        <rFont val="Arial"/>
        <family val="2"/>
        <charset val="161"/>
      </rPr>
      <t>δέσιμο με καρφίτσα,</t>
    </r>
    <r>
      <rPr>
        <sz val="11"/>
        <color rgb="FF000000"/>
        <rFont val="Arial"/>
        <family val="2"/>
        <charset val="161"/>
      </rPr>
      <t xml:space="preserve"> 2 όψεων ανά σελίδα, διαστάσεων έως 17 cm x 24 cm κλειστά, σε 4 χρώματα, (σε 1 εκτύπωση)</t>
    </r>
  </si>
  <si>
    <t>Πρόσκληση, μονόφυλλη σε χαρτί βέλβετ βάρους 300γρ., δύο (2) όψεων ανά σελίδα, διαστάσεων περίπου 20cm Χ 10cm σε 4 χρώματα (έως 12 διαφορετικές ή ίδιες εκτυπώσεις)</t>
  </si>
  <si>
    <r>
      <t xml:space="preserve">Έντυπο σε χαρτί βέλβετ βάρους 170γρ., έως δέκα (10) σελίδες, </t>
    </r>
    <r>
      <rPr>
        <b/>
        <sz val="11"/>
        <color rgb="FF000000"/>
        <rFont val="Arial"/>
        <family val="2"/>
        <charset val="161"/>
      </rPr>
      <t>δέσιμο με καρφίτσα</t>
    </r>
    <r>
      <rPr>
        <sz val="11"/>
        <color rgb="FF000000"/>
        <rFont val="Arial"/>
        <family val="2"/>
        <charset val="161"/>
      </rPr>
      <t>, δύο (2) όψεων ανά σελίδα, διαστάσεων 14cm Χ 20cm σε 4χρώματα (έως 2 διαφορετικές ή ίδιες εκτυπώσεις)</t>
    </r>
  </si>
  <si>
    <r>
      <t xml:space="preserve">Έντυπο σε χαρτί βέλβετ βάρους 170γρ., </t>
    </r>
    <r>
      <rPr>
        <b/>
        <sz val="11"/>
        <color rgb="FF000000"/>
        <rFont val="Arial"/>
        <family val="2"/>
        <charset val="161"/>
      </rPr>
      <t>δίπτυχο</t>
    </r>
    <r>
      <rPr>
        <sz val="11"/>
        <color rgb="FF000000"/>
        <rFont val="Arial"/>
        <family val="2"/>
        <charset val="161"/>
      </rPr>
      <t>, 4 σελίδων, δύο (2) όψεων ανά σελίδα, διαστάσεων 14cm Χ 20cm, κλειστό, σε 4 χρώματα. (έως 8 διαφορετικές ή ίδιες εκτυπώσεις).</t>
    </r>
  </si>
  <si>
    <r>
      <t xml:space="preserve">Έντυπα/Προσκλήσεις, μονόφυλλα σε χαρτί βέλβετ βάρους 300γρ., 2 όψεων ανά σελίδα (ίδια ή διαφορετική μακέτα σε κάθε όψη), διαστάσεων </t>
    </r>
    <r>
      <rPr>
        <b/>
        <sz val="10"/>
        <color rgb="FF000000"/>
        <rFont val="Arial"/>
        <family val="2"/>
        <charset val="161"/>
      </rPr>
      <t>έως 15cm Χ 21cm</t>
    </r>
    <r>
      <rPr>
        <sz val="10"/>
        <color rgb="FF000000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 xml:space="preserve">σε 4 χρώματα (έως </t>
    </r>
    <r>
      <rPr>
        <b/>
        <sz val="11"/>
        <color rgb="FF000000"/>
        <rFont val="Arial"/>
        <family val="2"/>
        <charset val="161"/>
      </rPr>
      <t>60</t>
    </r>
    <r>
      <rPr>
        <sz val="11"/>
        <color rgb="FF000000"/>
        <rFont val="Arial"/>
        <family val="2"/>
        <charset val="161"/>
      </rPr>
      <t xml:space="preserve"> διαφορετικές ή ίδιες εκτυπώσεις) </t>
    </r>
  </si>
  <si>
    <r>
      <t xml:space="preserve">Έντυπα/Προσκλήσεις,  κλειστές σε χαρτί βέλβετ βάρους 300γρ., </t>
    </r>
    <r>
      <rPr>
        <b/>
        <sz val="11"/>
        <color rgb="FF000000"/>
        <rFont val="Arial"/>
        <family val="2"/>
        <charset val="161"/>
      </rPr>
      <t xml:space="preserve">δίπτυχο, </t>
    </r>
    <r>
      <rPr>
        <sz val="11"/>
        <color rgb="FF000000"/>
        <rFont val="Arial"/>
        <family val="2"/>
        <charset val="161"/>
      </rPr>
      <t xml:space="preserve">4 σελίδων, δύο όψεων ανά σελίδα, διαστάσεων 14Χ21 σε 4 χρώματα (έως 8 διαφορετικές ή ίδιες  εκτυπώσεις)   </t>
    </r>
  </si>
  <si>
    <r>
      <t xml:space="preserve">Έντυπα  κλειστά σε χαρτί βέλβετ βάρους 170γρ. </t>
    </r>
    <r>
      <rPr>
        <b/>
        <sz val="11"/>
        <color rgb="FF000000"/>
        <rFont val="Arial"/>
        <family val="2"/>
        <charset val="161"/>
      </rPr>
      <t xml:space="preserve">δίπτυχο, </t>
    </r>
    <r>
      <rPr>
        <sz val="11"/>
        <color rgb="FF000000"/>
        <rFont val="Arial"/>
        <family val="2"/>
        <charset val="161"/>
      </rPr>
      <t xml:space="preserve">4 σελίδων, δύο όψεων ανά σελίδα,   διαστάσεων </t>
    </r>
    <r>
      <rPr>
        <b/>
        <sz val="10"/>
        <color rgb="FF000000"/>
        <rFont val="Arial"/>
        <family val="2"/>
        <charset val="161"/>
      </rPr>
      <t xml:space="preserve">έως 17Χ24 cm </t>
    </r>
    <r>
      <rPr>
        <sz val="11"/>
        <color rgb="FF000000"/>
        <rFont val="Arial"/>
        <family val="2"/>
        <charset val="161"/>
      </rPr>
      <t xml:space="preserve">σε 4 χρώματα (έως </t>
    </r>
    <r>
      <rPr>
        <b/>
        <sz val="11"/>
        <color rgb="FF000000"/>
        <rFont val="Arial"/>
        <family val="2"/>
        <charset val="161"/>
      </rPr>
      <t>6</t>
    </r>
    <r>
      <rPr>
        <sz val="11"/>
        <color rgb="FF000000"/>
        <rFont val="Arial"/>
        <family val="2"/>
        <charset val="161"/>
      </rPr>
      <t xml:space="preserve"> διαφορετικές ή ίδιες εκτυπώσεις)       </t>
    </r>
  </si>
  <si>
    <t xml:space="preserve">Αποδέχομαι πλήρως και ανεπιφύλακτα όλους τους όρους του παρόντος διαγωνισμού </t>
  </si>
  <si>
    <t>……………, …./……/2018</t>
  </si>
  <si>
    <t xml:space="preserve">   (σφραγίδα-υπογραφή)</t>
  </si>
  <si>
    <t>Ο Χρόνος ισχύος της προσφοράς ορίζεται το διάστημα των 120 ημερών από την καταληκτική ημερομηνία υποβολής της στο παρόντα διαγωνισμό.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</si>
</sst>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#,##0.00\ _€;[Red]#,##0.00\ _€"/>
    <numFmt numFmtId="166" formatCode="#,##0;[Red]#,##0"/>
  </numFmts>
  <fonts count="13">
    <font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sz val="10"/>
      <color rgb="FF000000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u/>
      <sz val="11"/>
      <color rgb="FF000000"/>
      <name val="Arial"/>
      <family val="2"/>
      <charset val="161"/>
    </font>
    <font>
      <sz val="11"/>
      <color rgb="FF000000"/>
      <name val="Arial"/>
      <family val="2"/>
      <charset val="161"/>
    </font>
    <font>
      <b/>
      <sz val="11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sz val="11"/>
      <color rgb="FF000000"/>
      <name val="Arial"/>
      <family val="2"/>
      <charset val="161"/>
    </font>
    <font>
      <i/>
      <sz val="11"/>
      <color rgb="FF000000"/>
      <name val="Arial"/>
      <family val="2"/>
      <charset val="161"/>
    </font>
    <font>
      <b/>
      <i/>
      <sz val="10"/>
      <color rgb="FF000000"/>
      <name val="Arial"/>
      <family val="2"/>
      <charset val="161"/>
    </font>
    <font>
      <b/>
      <i/>
      <sz val="11"/>
      <color rgb="FF00000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3" fontId="0" fillId="0" borderId="0" xfId="0" applyNumberFormat="1"/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66" fontId="0" fillId="0" borderId="0" xfId="0" applyNumberFormat="1"/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top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topLeftCell="A25" workbookViewId="0">
      <selection activeCell="M91" sqref="M91"/>
    </sheetView>
  </sheetViews>
  <sheetFormatPr defaultRowHeight="15"/>
  <cols>
    <col min="1" max="1" width="4.140625" customWidth="1"/>
    <col min="2" max="2" width="30.7109375" customWidth="1"/>
    <col min="3" max="3" width="11.85546875" customWidth="1"/>
    <col min="4" max="5" width="11.140625" customWidth="1"/>
    <col min="6" max="6" width="11.85546875" customWidth="1"/>
  </cols>
  <sheetData>
    <row r="1" spans="1:9" ht="31.5" customHeight="1">
      <c r="A1" s="37" t="s">
        <v>80</v>
      </c>
      <c r="B1" s="39"/>
      <c r="C1" s="39"/>
      <c r="D1" s="39"/>
      <c r="E1" s="39"/>
      <c r="F1" s="40"/>
    </row>
    <row r="2" spans="1:9" ht="31.5" customHeight="1">
      <c r="A2" s="37" t="s">
        <v>75</v>
      </c>
      <c r="B2" s="39"/>
      <c r="C2" s="39"/>
      <c r="D2" s="39"/>
      <c r="E2" s="39"/>
      <c r="F2" s="40"/>
    </row>
    <row r="3" spans="1:9" ht="45" customHeight="1">
      <c r="A3" s="2" t="s">
        <v>0</v>
      </c>
      <c r="B3" s="27" t="s">
        <v>1</v>
      </c>
      <c r="C3" s="14" t="s">
        <v>14</v>
      </c>
      <c r="D3" s="2" t="s">
        <v>2</v>
      </c>
      <c r="E3" s="2" t="s">
        <v>15</v>
      </c>
      <c r="F3" s="2" t="s">
        <v>16</v>
      </c>
    </row>
    <row r="4" spans="1:9" ht="65.25" customHeight="1">
      <c r="A4" s="26">
        <v>1</v>
      </c>
      <c r="B4" s="25" t="s">
        <v>28</v>
      </c>
      <c r="C4" s="23" t="s">
        <v>29</v>
      </c>
      <c r="D4" s="15">
        <v>10</v>
      </c>
      <c r="E4" s="16">
        <v>0</v>
      </c>
      <c r="F4" s="16">
        <f>D4*E4</f>
        <v>0</v>
      </c>
    </row>
    <row r="5" spans="1:9" ht="57">
      <c r="A5" s="26">
        <v>2</v>
      </c>
      <c r="B5" s="25" t="s">
        <v>30</v>
      </c>
      <c r="C5" s="23" t="s">
        <v>29</v>
      </c>
      <c r="D5" s="15">
        <v>10</v>
      </c>
      <c r="E5" s="16">
        <v>0</v>
      </c>
      <c r="F5" s="16">
        <f t="shared" ref="F5:F16" si="0">D5*E5</f>
        <v>0</v>
      </c>
    </row>
    <row r="6" spans="1:9" ht="71.25">
      <c r="A6" s="26">
        <v>3</v>
      </c>
      <c r="B6" s="25" t="s">
        <v>31</v>
      </c>
      <c r="C6" s="23" t="s">
        <v>29</v>
      </c>
      <c r="D6" s="15">
        <v>5</v>
      </c>
      <c r="E6" s="16">
        <v>0</v>
      </c>
      <c r="F6" s="16">
        <f t="shared" si="0"/>
        <v>0</v>
      </c>
      <c r="I6" s="29"/>
    </row>
    <row r="7" spans="1:9" ht="71.25">
      <c r="A7" s="26">
        <v>4</v>
      </c>
      <c r="B7" s="25" t="s">
        <v>32</v>
      </c>
      <c r="C7" s="23" t="s">
        <v>29</v>
      </c>
      <c r="D7" s="15">
        <v>2</v>
      </c>
      <c r="E7" s="16">
        <v>0</v>
      </c>
      <c r="F7" s="16">
        <f t="shared" si="0"/>
        <v>0</v>
      </c>
    </row>
    <row r="8" spans="1:9" ht="71.25">
      <c r="A8" s="26">
        <v>5</v>
      </c>
      <c r="B8" s="25" t="s">
        <v>33</v>
      </c>
      <c r="C8" s="23" t="s">
        <v>29</v>
      </c>
      <c r="D8" s="15">
        <v>1</v>
      </c>
      <c r="E8" s="16">
        <v>0</v>
      </c>
      <c r="F8" s="16">
        <f t="shared" si="0"/>
        <v>0</v>
      </c>
    </row>
    <row r="9" spans="1:9" ht="57">
      <c r="A9" s="26">
        <v>6</v>
      </c>
      <c r="B9" s="25" t="s">
        <v>34</v>
      </c>
      <c r="C9" s="23" t="s">
        <v>29</v>
      </c>
      <c r="D9" s="15">
        <v>4</v>
      </c>
      <c r="E9" s="16">
        <v>0</v>
      </c>
      <c r="F9" s="16">
        <f t="shared" si="0"/>
        <v>0</v>
      </c>
    </row>
    <row r="10" spans="1:9" ht="28.5">
      <c r="A10" s="26">
        <v>7</v>
      </c>
      <c r="B10" s="25" t="s">
        <v>35</v>
      </c>
      <c r="C10" s="23" t="s">
        <v>29</v>
      </c>
      <c r="D10" s="15">
        <v>6</v>
      </c>
      <c r="E10" s="16">
        <v>0</v>
      </c>
      <c r="F10" s="16">
        <f t="shared" si="0"/>
        <v>0</v>
      </c>
    </row>
    <row r="11" spans="1:9" ht="42.75">
      <c r="A11" s="26">
        <v>8</v>
      </c>
      <c r="B11" s="25" t="s">
        <v>36</v>
      </c>
      <c r="C11" s="23" t="s">
        <v>29</v>
      </c>
      <c r="D11" s="15">
        <v>8</v>
      </c>
      <c r="E11" s="16">
        <v>0</v>
      </c>
      <c r="F11" s="16">
        <f t="shared" si="0"/>
        <v>0</v>
      </c>
    </row>
    <row r="12" spans="1:9" ht="42.75">
      <c r="A12" s="26">
        <v>9</v>
      </c>
      <c r="B12" s="25" t="s">
        <v>37</v>
      </c>
      <c r="C12" s="23" t="s">
        <v>29</v>
      </c>
      <c r="D12" s="15">
        <v>8</v>
      </c>
      <c r="E12" s="16">
        <v>0</v>
      </c>
      <c r="F12" s="16">
        <f t="shared" si="0"/>
        <v>0</v>
      </c>
    </row>
    <row r="13" spans="1:9" ht="42.75">
      <c r="A13" s="26">
        <v>10</v>
      </c>
      <c r="B13" s="25" t="s">
        <v>38</v>
      </c>
      <c r="C13" s="23" t="s">
        <v>29</v>
      </c>
      <c r="D13" s="15">
        <v>8</v>
      </c>
      <c r="E13" s="16">
        <v>0</v>
      </c>
      <c r="F13" s="16">
        <f t="shared" si="0"/>
        <v>0</v>
      </c>
    </row>
    <row r="14" spans="1:9" ht="42.75">
      <c r="A14" s="26">
        <v>11</v>
      </c>
      <c r="B14" s="25" t="s">
        <v>39</v>
      </c>
      <c r="C14" s="23" t="s">
        <v>29</v>
      </c>
      <c r="D14" s="15">
        <v>35</v>
      </c>
      <c r="E14" s="16">
        <v>0</v>
      </c>
      <c r="F14" s="16">
        <f t="shared" si="0"/>
        <v>0</v>
      </c>
    </row>
    <row r="15" spans="1:9" ht="57">
      <c r="A15" s="26">
        <v>12</v>
      </c>
      <c r="B15" s="25" t="s">
        <v>73</v>
      </c>
      <c r="C15" s="23" t="s">
        <v>29</v>
      </c>
      <c r="D15" s="15">
        <v>5</v>
      </c>
      <c r="E15" s="16">
        <v>0</v>
      </c>
      <c r="F15" s="16">
        <f t="shared" si="0"/>
        <v>0</v>
      </c>
    </row>
    <row r="16" spans="1:9" ht="57">
      <c r="A16" s="26">
        <v>13</v>
      </c>
      <c r="B16" s="25" t="s">
        <v>74</v>
      </c>
      <c r="C16" s="23" t="s">
        <v>29</v>
      </c>
      <c r="D16" s="15">
        <v>5</v>
      </c>
      <c r="E16" s="16">
        <v>0</v>
      </c>
      <c r="F16" s="16">
        <f t="shared" si="0"/>
        <v>0</v>
      </c>
    </row>
    <row r="17" spans="1:9" ht="22.5" customHeight="1">
      <c r="A17" s="34" t="s">
        <v>3</v>
      </c>
      <c r="B17" s="35"/>
      <c r="C17" s="34"/>
      <c r="D17" s="34"/>
      <c r="E17" s="34"/>
      <c r="F17" s="17">
        <f>SUM(F4:F16)</f>
        <v>0</v>
      </c>
    </row>
    <row r="18" spans="1:9" ht="22.5" customHeight="1">
      <c r="A18" s="36" t="s">
        <v>40</v>
      </c>
      <c r="B18" s="36"/>
      <c r="C18" s="36"/>
      <c r="D18" s="36"/>
      <c r="E18" s="36"/>
      <c r="F18" s="16">
        <f>F17*0.24</f>
        <v>0</v>
      </c>
    </row>
    <row r="19" spans="1:9" ht="22.5" customHeight="1">
      <c r="A19" s="34" t="s">
        <v>85</v>
      </c>
      <c r="B19" s="34"/>
      <c r="C19" s="34"/>
      <c r="D19" s="34"/>
      <c r="E19" s="34"/>
      <c r="F19" s="16">
        <f>F17+F18</f>
        <v>0</v>
      </c>
    </row>
    <row r="21" spans="1:9" ht="31.5" customHeight="1">
      <c r="A21" s="37" t="s">
        <v>76</v>
      </c>
      <c r="B21" s="39"/>
      <c r="C21" s="39"/>
      <c r="D21" s="39"/>
      <c r="E21" s="39"/>
      <c r="F21" s="40"/>
    </row>
    <row r="22" spans="1:9" ht="45" customHeight="1">
      <c r="A22" s="2" t="s">
        <v>0</v>
      </c>
      <c r="B22" s="27" t="s">
        <v>1</v>
      </c>
      <c r="C22" s="14" t="s">
        <v>14</v>
      </c>
      <c r="D22" s="2" t="s">
        <v>2</v>
      </c>
      <c r="E22" s="2" t="s">
        <v>15</v>
      </c>
      <c r="F22" s="2" t="s">
        <v>16</v>
      </c>
    </row>
    <row r="23" spans="1:9" ht="57">
      <c r="A23" s="26">
        <v>14</v>
      </c>
      <c r="B23" s="25" t="s">
        <v>41</v>
      </c>
      <c r="C23" s="23" t="s">
        <v>29</v>
      </c>
      <c r="D23" s="15">
        <v>8</v>
      </c>
      <c r="E23" s="16">
        <v>0</v>
      </c>
      <c r="F23" s="16">
        <f>D23*E23</f>
        <v>0</v>
      </c>
    </row>
    <row r="24" spans="1:9" ht="57">
      <c r="A24" s="26">
        <v>15</v>
      </c>
      <c r="B24" s="25" t="s">
        <v>42</v>
      </c>
      <c r="C24" s="23" t="s">
        <v>29</v>
      </c>
      <c r="D24" s="15">
        <v>14</v>
      </c>
      <c r="E24" s="16">
        <v>0</v>
      </c>
      <c r="F24" s="16">
        <f t="shared" ref="F24:F27" si="1">D24*E24</f>
        <v>0</v>
      </c>
    </row>
    <row r="25" spans="1:9" ht="71.25">
      <c r="A25" s="26">
        <v>16</v>
      </c>
      <c r="B25" s="25" t="s">
        <v>43</v>
      </c>
      <c r="C25" s="23" t="s">
        <v>29</v>
      </c>
      <c r="D25" s="15">
        <v>1</v>
      </c>
      <c r="E25" s="16">
        <v>0</v>
      </c>
      <c r="F25" s="16">
        <f t="shared" si="1"/>
        <v>0</v>
      </c>
      <c r="I25" s="29"/>
    </row>
    <row r="26" spans="1:9" ht="71.25">
      <c r="A26" s="26">
        <v>17</v>
      </c>
      <c r="B26" s="25" t="s">
        <v>44</v>
      </c>
      <c r="C26" s="23" t="s">
        <v>29</v>
      </c>
      <c r="D26" s="15">
        <v>8</v>
      </c>
      <c r="E26" s="16">
        <v>0</v>
      </c>
      <c r="F26" s="16">
        <f t="shared" si="1"/>
        <v>0</v>
      </c>
    </row>
    <row r="27" spans="1:9" ht="42.75">
      <c r="A27" s="26">
        <v>18</v>
      </c>
      <c r="B27" s="25" t="s">
        <v>38</v>
      </c>
      <c r="C27" s="23" t="s">
        <v>29</v>
      </c>
      <c r="D27" s="15">
        <v>11</v>
      </c>
      <c r="E27" s="16">
        <v>0</v>
      </c>
      <c r="F27" s="16">
        <f t="shared" si="1"/>
        <v>0</v>
      </c>
    </row>
    <row r="28" spans="1:9" ht="22.5" customHeight="1">
      <c r="A28" s="34" t="s">
        <v>3</v>
      </c>
      <c r="B28" s="35"/>
      <c r="C28" s="34"/>
      <c r="D28" s="34"/>
      <c r="E28" s="34"/>
      <c r="F28" s="17">
        <f>SUM(F23:F27)</f>
        <v>0</v>
      </c>
    </row>
    <row r="29" spans="1:9" ht="22.5" customHeight="1">
      <c r="A29" s="36" t="s">
        <v>40</v>
      </c>
      <c r="B29" s="36"/>
      <c r="C29" s="36"/>
      <c r="D29" s="36"/>
      <c r="E29" s="36"/>
      <c r="F29" s="16">
        <f>F28*0.24</f>
        <v>0</v>
      </c>
    </row>
    <row r="30" spans="1:9" ht="22.5" customHeight="1">
      <c r="A30" s="34" t="s">
        <v>86</v>
      </c>
      <c r="B30" s="34"/>
      <c r="C30" s="34"/>
      <c r="D30" s="34"/>
      <c r="E30" s="34"/>
      <c r="F30" s="17">
        <f>F28+F29</f>
        <v>0</v>
      </c>
    </row>
    <row r="32" spans="1:9" ht="31.5" customHeight="1">
      <c r="A32" s="37" t="s">
        <v>77</v>
      </c>
      <c r="B32" s="39"/>
      <c r="C32" s="39"/>
      <c r="D32" s="39"/>
      <c r="E32" s="39"/>
      <c r="F32" s="40"/>
    </row>
    <row r="33" spans="1:6" ht="45" customHeight="1">
      <c r="A33" s="2" t="s">
        <v>0</v>
      </c>
      <c r="B33" s="27" t="s">
        <v>1</v>
      </c>
      <c r="C33" s="14" t="s">
        <v>14</v>
      </c>
      <c r="D33" s="2" t="s">
        <v>2</v>
      </c>
      <c r="E33" s="2" t="s">
        <v>15</v>
      </c>
      <c r="F33" s="2" t="s">
        <v>16</v>
      </c>
    </row>
    <row r="34" spans="1:6" ht="71.25">
      <c r="A34" s="26">
        <v>19</v>
      </c>
      <c r="B34" s="25" t="s">
        <v>45</v>
      </c>
      <c r="C34" s="23" t="s">
        <v>13</v>
      </c>
      <c r="D34" s="3">
        <v>8</v>
      </c>
      <c r="E34" s="16">
        <v>0</v>
      </c>
      <c r="F34" s="16">
        <f>D34*E34</f>
        <v>0</v>
      </c>
    </row>
    <row r="35" spans="1:6" ht="71.25">
      <c r="A35" s="26">
        <v>20</v>
      </c>
      <c r="B35" s="25" t="s">
        <v>46</v>
      </c>
      <c r="C35" s="23" t="s">
        <v>13</v>
      </c>
      <c r="D35" s="3">
        <v>6</v>
      </c>
      <c r="E35" s="16">
        <v>0</v>
      </c>
      <c r="F35" s="16">
        <f t="shared" ref="F35:F47" si="2">D35*E35</f>
        <v>0</v>
      </c>
    </row>
    <row r="36" spans="1:6" ht="71.25">
      <c r="A36" s="26">
        <v>21</v>
      </c>
      <c r="B36" s="25" t="s">
        <v>47</v>
      </c>
      <c r="C36" s="23" t="s">
        <v>13</v>
      </c>
      <c r="D36" s="3">
        <v>5</v>
      </c>
      <c r="E36" s="16">
        <v>0</v>
      </c>
      <c r="F36" s="16">
        <f t="shared" si="2"/>
        <v>0</v>
      </c>
    </row>
    <row r="37" spans="1:6" ht="71.25">
      <c r="A37" s="26">
        <v>22</v>
      </c>
      <c r="B37" s="25" t="s">
        <v>48</v>
      </c>
      <c r="C37" s="23" t="s">
        <v>13</v>
      </c>
      <c r="D37" s="3">
        <v>60</v>
      </c>
      <c r="E37" s="16">
        <v>0</v>
      </c>
      <c r="F37" s="16">
        <f t="shared" si="2"/>
        <v>0</v>
      </c>
    </row>
    <row r="38" spans="1:6" ht="71.25">
      <c r="A38" s="26">
        <v>23</v>
      </c>
      <c r="B38" s="25" t="s">
        <v>49</v>
      </c>
      <c r="C38" s="23" t="s">
        <v>13</v>
      </c>
      <c r="D38" s="3">
        <v>5</v>
      </c>
      <c r="E38" s="16">
        <v>0</v>
      </c>
      <c r="F38" s="16">
        <f t="shared" si="2"/>
        <v>0</v>
      </c>
    </row>
    <row r="39" spans="1:6" ht="71.25">
      <c r="A39" s="26">
        <v>24</v>
      </c>
      <c r="B39" s="25" t="s">
        <v>50</v>
      </c>
      <c r="C39" s="23" t="s">
        <v>13</v>
      </c>
      <c r="D39" s="3">
        <v>5</v>
      </c>
      <c r="E39" s="16">
        <v>0</v>
      </c>
      <c r="F39" s="16">
        <f t="shared" si="2"/>
        <v>0</v>
      </c>
    </row>
    <row r="40" spans="1:6" ht="57">
      <c r="A40" s="26">
        <v>25</v>
      </c>
      <c r="B40" s="25" t="s">
        <v>51</v>
      </c>
      <c r="C40" s="23" t="s">
        <v>13</v>
      </c>
      <c r="D40" s="3">
        <v>20</v>
      </c>
      <c r="E40" s="16">
        <v>0</v>
      </c>
      <c r="F40" s="16">
        <f t="shared" si="2"/>
        <v>0</v>
      </c>
    </row>
    <row r="41" spans="1:6" ht="57">
      <c r="A41" s="26">
        <v>26</v>
      </c>
      <c r="B41" s="25" t="s">
        <v>52</v>
      </c>
      <c r="C41" s="23" t="s">
        <v>13</v>
      </c>
      <c r="D41" s="3">
        <v>8</v>
      </c>
      <c r="E41" s="16">
        <v>0</v>
      </c>
      <c r="F41" s="16">
        <f t="shared" si="2"/>
        <v>0</v>
      </c>
    </row>
    <row r="42" spans="1:6" ht="57">
      <c r="A42" s="26">
        <v>27</v>
      </c>
      <c r="B42" s="25" t="s">
        <v>53</v>
      </c>
      <c r="C42" s="23" t="s">
        <v>13</v>
      </c>
      <c r="D42" s="3">
        <v>10</v>
      </c>
      <c r="E42" s="16">
        <v>0</v>
      </c>
      <c r="F42" s="16">
        <f t="shared" si="2"/>
        <v>0</v>
      </c>
    </row>
    <row r="43" spans="1:6" ht="57">
      <c r="A43" s="26">
        <v>28</v>
      </c>
      <c r="B43" s="25" t="s">
        <v>54</v>
      </c>
      <c r="C43" s="23" t="s">
        <v>13</v>
      </c>
      <c r="D43" s="3">
        <v>10</v>
      </c>
      <c r="E43" s="16">
        <v>0</v>
      </c>
      <c r="F43" s="16">
        <f t="shared" si="2"/>
        <v>0</v>
      </c>
    </row>
    <row r="44" spans="1:6" ht="42.75">
      <c r="A44" s="26">
        <v>29</v>
      </c>
      <c r="B44" s="25" t="s">
        <v>38</v>
      </c>
      <c r="C44" s="23" t="s">
        <v>13</v>
      </c>
      <c r="D44" s="3">
        <v>10</v>
      </c>
      <c r="E44" s="16">
        <v>0</v>
      </c>
      <c r="F44" s="16">
        <f t="shared" si="2"/>
        <v>0</v>
      </c>
    </row>
    <row r="45" spans="1:6" ht="42.75">
      <c r="A45" s="26">
        <v>30</v>
      </c>
      <c r="B45" s="25" t="s">
        <v>55</v>
      </c>
      <c r="C45" s="23" t="s">
        <v>13</v>
      </c>
      <c r="D45" s="3">
        <v>20</v>
      </c>
      <c r="E45" s="16">
        <v>0</v>
      </c>
      <c r="F45" s="16">
        <f t="shared" si="2"/>
        <v>0</v>
      </c>
    </row>
    <row r="46" spans="1:6" ht="42.75">
      <c r="A46" s="26">
        <v>31</v>
      </c>
      <c r="B46" s="25" t="s">
        <v>39</v>
      </c>
      <c r="C46" s="23" t="s">
        <v>13</v>
      </c>
      <c r="D46" s="3">
        <v>65</v>
      </c>
      <c r="E46" s="16">
        <v>0</v>
      </c>
      <c r="F46" s="16">
        <f t="shared" si="2"/>
        <v>0</v>
      </c>
    </row>
    <row r="47" spans="1:6" ht="57">
      <c r="A47" s="26">
        <v>32</v>
      </c>
      <c r="B47" s="25" t="s">
        <v>56</v>
      </c>
      <c r="C47" s="23" t="s">
        <v>13</v>
      </c>
      <c r="D47" s="3">
        <v>12</v>
      </c>
      <c r="E47" s="16">
        <v>0</v>
      </c>
      <c r="F47" s="16">
        <f t="shared" si="2"/>
        <v>0</v>
      </c>
    </row>
    <row r="48" spans="1:6" ht="22.5" customHeight="1">
      <c r="A48" s="34" t="s">
        <v>3</v>
      </c>
      <c r="B48" s="35"/>
      <c r="C48" s="34"/>
      <c r="D48" s="34"/>
      <c r="E48" s="34"/>
      <c r="F48" s="17">
        <f>SUM(F34:F47)</f>
        <v>0</v>
      </c>
    </row>
    <row r="49" spans="1:6" ht="22.5" customHeight="1">
      <c r="A49" s="36" t="s">
        <v>4</v>
      </c>
      <c r="B49" s="36"/>
      <c r="C49" s="36"/>
      <c r="D49" s="36"/>
      <c r="E49" s="36"/>
      <c r="F49" s="16">
        <f>F48*0.24</f>
        <v>0</v>
      </c>
    </row>
    <row r="50" spans="1:6" ht="22.5" customHeight="1">
      <c r="A50" s="34" t="s">
        <v>87</v>
      </c>
      <c r="B50" s="34"/>
      <c r="C50" s="34"/>
      <c r="D50" s="34"/>
      <c r="E50" s="34"/>
      <c r="F50" s="17">
        <f>F48+F49</f>
        <v>0</v>
      </c>
    </row>
    <row r="52" spans="1:6" ht="48.75" customHeight="1">
      <c r="A52" s="44" t="s">
        <v>78</v>
      </c>
      <c r="B52" s="44"/>
      <c r="C52" s="44"/>
      <c r="D52" s="44"/>
      <c r="E52" s="44"/>
      <c r="F52" s="44"/>
    </row>
    <row r="53" spans="1:6" ht="45" customHeight="1">
      <c r="A53" s="2" t="s">
        <v>0</v>
      </c>
      <c r="B53" s="27" t="s">
        <v>1</v>
      </c>
      <c r="C53" s="14" t="s">
        <v>14</v>
      </c>
      <c r="D53" s="2" t="s">
        <v>2</v>
      </c>
      <c r="E53" s="2" t="s">
        <v>15</v>
      </c>
      <c r="F53" s="2" t="s">
        <v>16</v>
      </c>
    </row>
    <row r="54" spans="1:6" ht="71.25">
      <c r="A54" s="26">
        <v>33</v>
      </c>
      <c r="B54" s="25" t="s">
        <v>57</v>
      </c>
      <c r="C54" s="23" t="s">
        <v>13</v>
      </c>
      <c r="D54" s="3">
        <v>1</v>
      </c>
      <c r="E54" s="16">
        <v>0</v>
      </c>
      <c r="F54" s="16">
        <f>D54*E54</f>
        <v>0</v>
      </c>
    </row>
    <row r="55" spans="1:6" ht="71.25">
      <c r="A55" s="26">
        <v>34</v>
      </c>
      <c r="B55" s="25" t="s">
        <v>58</v>
      </c>
      <c r="C55" s="23" t="s">
        <v>13</v>
      </c>
      <c r="D55" s="3">
        <v>1</v>
      </c>
      <c r="E55" s="16">
        <v>0</v>
      </c>
      <c r="F55" s="16">
        <f t="shared" ref="F55:F61" si="3">D55*E55</f>
        <v>0</v>
      </c>
    </row>
    <row r="56" spans="1:6" ht="57">
      <c r="A56" s="26">
        <v>35</v>
      </c>
      <c r="B56" s="25" t="s">
        <v>51</v>
      </c>
      <c r="C56" s="23" t="s">
        <v>13</v>
      </c>
      <c r="D56" s="3">
        <v>6</v>
      </c>
      <c r="E56" s="16">
        <v>0</v>
      </c>
      <c r="F56" s="16">
        <f t="shared" si="3"/>
        <v>0</v>
      </c>
    </row>
    <row r="57" spans="1:6" ht="57">
      <c r="A57" s="26">
        <v>36</v>
      </c>
      <c r="B57" s="25" t="s">
        <v>59</v>
      </c>
      <c r="C57" s="23" t="s">
        <v>13</v>
      </c>
      <c r="D57" s="3">
        <v>1</v>
      </c>
      <c r="E57" s="16">
        <v>0</v>
      </c>
      <c r="F57" s="16">
        <f t="shared" si="3"/>
        <v>0</v>
      </c>
    </row>
    <row r="58" spans="1:6" ht="71.25">
      <c r="A58" s="26">
        <v>37</v>
      </c>
      <c r="B58" s="25" t="s">
        <v>60</v>
      </c>
      <c r="C58" s="23" t="s">
        <v>13</v>
      </c>
      <c r="D58" s="3">
        <v>2</v>
      </c>
      <c r="E58" s="16">
        <v>0</v>
      </c>
      <c r="F58" s="16">
        <f t="shared" si="3"/>
        <v>0</v>
      </c>
    </row>
    <row r="59" spans="1:6" ht="71.25">
      <c r="A59" s="26">
        <v>38</v>
      </c>
      <c r="B59" s="25" t="s">
        <v>61</v>
      </c>
      <c r="C59" s="23" t="s">
        <v>13</v>
      </c>
      <c r="D59" s="3">
        <v>1</v>
      </c>
      <c r="E59" s="16">
        <v>0</v>
      </c>
      <c r="F59" s="16">
        <f t="shared" si="3"/>
        <v>0</v>
      </c>
    </row>
    <row r="60" spans="1:6" ht="57">
      <c r="A60" s="26">
        <v>39</v>
      </c>
      <c r="B60" s="25" t="s">
        <v>62</v>
      </c>
      <c r="C60" s="23" t="s">
        <v>13</v>
      </c>
      <c r="D60" s="3">
        <v>5</v>
      </c>
      <c r="E60" s="16">
        <v>0</v>
      </c>
      <c r="F60" s="16">
        <f t="shared" si="3"/>
        <v>0</v>
      </c>
    </row>
    <row r="61" spans="1:6" ht="42.75">
      <c r="A61" s="26">
        <v>40</v>
      </c>
      <c r="B61" s="25" t="s">
        <v>38</v>
      </c>
      <c r="C61" s="23" t="s">
        <v>13</v>
      </c>
      <c r="D61" s="3">
        <v>6</v>
      </c>
      <c r="E61" s="16">
        <v>0</v>
      </c>
      <c r="F61" s="16">
        <f t="shared" si="3"/>
        <v>0</v>
      </c>
    </row>
    <row r="62" spans="1:6" ht="22.5" customHeight="1">
      <c r="A62" s="34" t="s">
        <v>3</v>
      </c>
      <c r="B62" s="35"/>
      <c r="C62" s="34"/>
      <c r="D62" s="34"/>
      <c r="E62" s="34"/>
      <c r="F62" s="17">
        <f>SUM(F54:F61)</f>
        <v>0</v>
      </c>
    </row>
    <row r="63" spans="1:6" ht="22.5" customHeight="1">
      <c r="A63" s="36" t="s">
        <v>4</v>
      </c>
      <c r="B63" s="36"/>
      <c r="C63" s="36"/>
      <c r="D63" s="36"/>
      <c r="E63" s="36"/>
      <c r="F63" s="16">
        <f>F62*0.24</f>
        <v>0</v>
      </c>
    </row>
    <row r="64" spans="1:6" ht="22.5" customHeight="1">
      <c r="A64" s="34" t="s">
        <v>88</v>
      </c>
      <c r="B64" s="34"/>
      <c r="C64" s="34"/>
      <c r="D64" s="34"/>
      <c r="E64" s="34"/>
      <c r="F64" s="17">
        <f>F62+F63</f>
        <v>0</v>
      </c>
    </row>
    <row r="66" spans="1:6" ht="42.75" customHeight="1">
      <c r="A66" s="44" t="s">
        <v>79</v>
      </c>
      <c r="B66" s="44"/>
      <c r="C66" s="44"/>
      <c r="D66" s="44"/>
      <c r="E66" s="44"/>
      <c r="F66" s="44"/>
    </row>
    <row r="67" spans="1:6" ht="45" customHeight="1">
      <c r="A67" s="2" t="s">
        <v>0</v>
      </c>
      <c r="B67" s="27" t="s">
        <v>1</v>
      </c>
      <c r="C67" s="14" t="s">
        <v>14</v>
      </c>
      <c r="D67" s="2" t="s">
        <v>2</v>
      </c>
      <c r="E67" s="2" t="s">
        <v>15</v>
      </c>
      <c r="F67" s="2" t="s">
        <v>16</v>
      </c>
    </row>
    <row r="68" spans="1:6" ht="42.75">
      <c r="A68" s="26">
        <v>41</v>
      </c>
      <c r="B68" s="25" t="s">
        <v>63</v>
      </c>
      <c r="C68" s="23" t="s">
        <v>13</v>
      </c>
      <c r="D68" s="3">
        <v>1</v>
      </c>
      <c r="E68" s="16">
        <v>0</v>
      </c>
      <c r="F68" s="16">
        <f>D68*E68</f>
        <v>0</v>
      </c>
    </row>
    <row r="69" spans="1:6" ht="101.25">
      <c r="A69" s="26">
        <v>42</v>
      </c>
      <c r="B69" s="25" t="s">
        <v>134</v>
      </c>
      <c r="C69" s="23" t="s">
        <v>13</v>
      </c>
      <c r="D69" s="3">
        <v>1</v>
      </c>
      <c r="E69" s="16">
        <v>0</v>
      </c>
      <c r="F69" s="16">
        <f t="shared" ref="F69:F78" si="4">D69*E69</f>
        <v>0</v>
      </c>
    </row>
    <row r="70" spans="1:6" ht="85.5">
      <c r="A70" s="26">
        <v>43</v>
      </c>
      <c r="B70" s="25" t="s">
        <v>135</v>
      </c>
      <c r="C70" s="23" t="s">
        <v>13</v>
      </c>
      <c r="D70" s="3">
        <v>1</v>
      </c>
      <c r="E70" s="16">
        <v>0</v>
      </c>
      <c r="F70" s="16">
        <f t="shared" si="4"/>
        <v>0</v>
      </c>
    </row>
    <row r="71" spans="1:6" ht="71.25">
      <c r="A71" s="26">
        <v>44</v>
      </c>
      <c r="B71" s="25" t="s">
        <v>64</v>
      </c>
      <c r="C71" s="23" t="s">
        <v>13</v>
      </c>
      <c r="D71" s="3">
        <v>1</v>
      </c>
      <c r="E71" s="16">
        <v>0</v>
      </c>
      <c r="F71" s="16">
        <f t="shared" si="4"/>
        <v>0</v>
      </c>
    </row>
    <row r="72" spans="1:6" ht="71.25">
      <c r="A72" s="26">
        <v>45</v>
      </c>
      <c r="B72" s="25" t="s">
        <v>65</v>
      </c>
      <c r="C72" s="23" t="s">
        <v>13</v>
      </c>
      <c r="D72" s="3">
        <v>1</v>
      </c>
      <c r="E72" s="16">
        <v>0</v>
      </c>
      <c r="F72" s="16">
        <f t="shared" si="4"/>
        <v>0</v>
      </c>
    </row>
    <row r="73" spans="1:6" ht="57">
      <c r="A73" s="26">
        <v>46</v>
      </c>
      <c r="B73" s="25" t="s">
        <v>66</v>
      </c>
      <c r="C73" s="23" t="s">
        <v>13</v>
      </c>
      <c r="D73" s="3">
        <v>1</v>
      </c>
      <c r="E73" s="16">
        <v>0</v>
      </c>
      <c r="F73" s="16">
        <f t="shared" si="4"/>
        <v>0</v>
      </c>
    </row>
    <row r="74" spans="1:6" ht="57">
      <c r="A74" s="26">
        <v>47</v>
      </c>
      <c r="B74" s="25" t="s">
        <v>67</v>
      </c>
      <c r="C74" s="23" t="s">
        <v>13</v>
      </c>
      <c r="D74" s="3">
        <v>1</v>
      </c>
      <c r="E74" s="16">
        <v>0</v>
      </c>
      <c r="F74" s="16">
        <f t="shared" si="4"/>
        <v>0</v>
      </c>
    </row>
    <row r="75" spans="1:6" ht="42.75">
      <c r="A75" s="26">
        <v>48</v>
      </c>
      <c r="B75" s="25" t="s">
        <v>68</v>
      </c>
      <c r="C75" s="23" t="s">
        <v>13</v>
      </c>
      <c r="D75" s="3">
        <v>1</v>
      </c>
      <c r="E75" s="16">
        <v>0</v>
      </c>
      <c r="F75" s="16">
        <f t="shared" si="4"/>
        <v>0</v>
      </c>
    </row>
    <row r="76" spans="1:6" ht="71.25">
      <c r="A76" s="26">
        <v>49</v>
      </c>
      <c r="B76" s="25" t="s">
        <v>69</v>
      </c>
      <c r="C76" s="23" t="s">
        <v>13</v>
      </c>
      <c r="D76" s="3">
        <v>3</v>
      </c>
      <c r="E76" s="16">
        <v>0</v>
      </c>
      <c r="F76" s="16">
        <f t="shared" si="4"/>
        <v>0</v>
      </c>
    </row>
    <row r="77" spans="1:6" ht="71.25">
      <c r="A77" s="26">
        <v>50</v>
      </c>
      <c r="B77" s="25" t="s">
        <v>70</v>
      </c>
      <c r="C77" s="23" t="s">
        <v>13</v>
      </c>
      <c r="D77" s="3">
        <v>3</v>
      </c>
      <c r="E77" s="16">
        <v>0</v>
      </c>
      <c r="F77" s="16">
        <f t="shared" si="4"/>
        <v>0</v>
      </c>
    </row>
    <row r="78" spans="1:6" ht="42.75">
      <c r="A78" s="26">
        <v>51</v>
      </c>
      <c r="B78" s="25" t="s">
        <v>71</v>
      </c>
      <c r="C78" s="23" t="s">
        <v>13</v>
      </c>
      <c r="D78" s="3">
        <v>3</v>
      </c>
      <c r="E78" s="16">
        <v>0</v>
      </c>
      <c r="F78" s="16">
        <f t="shared" si="4"/>
        <v>0</v>
      </c>
    </row>
    <row r="79" spans="1:6" ht="22.5" customHeight="1">
      <c r="A79" s="34" t="s">
        <v>3</v>
      </c>
      <c r="B79" s="35"/>
      <c r="C79" s="34"/>
      <c r="D79" s="34"/>
      <c r="E79" s="34"/>
      <c r="F79" s="17">
        <f>SUM(F68:F78)</f>
        <v>0</v>
      </c>
    </row>
    <row r="80" spans="1:6" ht="22.5" customHeight="1">
      <c r="A80" s="36" t="s">
        <v>4</v>
      </c>
      <c r="B80" s="36"/>
      <c r="C80" s="36"/>
      <c r="D80" s="36"/>
      <c r="E80" s="36"/>
      <c r="F80" s="16">
        <f>F79*0.24</f>
        <v>0</v>
      </c>
    </row>
    <row r="81" spans="1:6" ht="22.5" customHeight="1">
      <c r="A81" s="34" t="s">
        <v>89</v>
      </c>
      <c r="B81" s="34"/>
      <c r="C81" s="34"/>
      <c r="D81" s="34"/>
      <c r="E81" s="34"/>
      <c r="F81" s="17">
        <f>F79+F80</f>
        <v>0</v>
      </c>
    </row>
    <row r="83" spans="1:6" ht="22.5" customHeight="1">
      <c r="A83" s="34" t="s">
        <v>19</v>
      </c>
      <c r="B83" s="34"/>
      <c r="C83" s="34"/>
      <c r="D83" s="34"/>
      <c r="E83" s="34"/>
      <c r="F83" s="17">
        <f>F17+F28+F48+F62+F79</f>
        <v>0</v>
      </c>
    </row>
    <row r="84" spans="1:6" ht="22.5" customHeight="1">
      <c r="A84" s="36" t="s">
        <v>72</v>
      </c>
      <c r="B84" s="36"/>
      <c r="C84" s="36"/>
      <c r="D84" s="36"/>
      <c r="E84" s="36"/>
      <c r="F84" s="16">
        <f>F18+F29+F49+F63+F80</f>
        <v>0</v>
      </c>
    </row>
    <row r="85" spans="1:6" ht="22.5" customHeight="1">
      <c r="A85" s="34" t="s">
        <v>90</v>
      </c>
      <c r="B85" s="34"/>
      <c r="C85" s="34"/>
      <c r="D85" s="34"/>
      <c r="E85" s="34"/>
      <c r="F85" s="17">
        <f>F19+F30+F50+F64+F81</f>
        <v>0</v>
      </c>
    </row>
    <row r="86" spans="1:6" ht="38.25" customHeight="1">
      <c r="A86" s="46" t="s">
        <v>157</v>
      </c>
      <c r="B86" s="46"/>
      <c r="C86" s="46"/>
      <c r="D86" s="46"/>
      <c r="E86" s="46"/>
      <c r="F86" s="46"/>
    </row>
    <row r="87" spans="1:6" ht="32.25" customHeight="1">
      <c r="A87" s="46" t="s">
        <v>154</v>
      </c>
      <c r="B87" s="46"/>
      <c r="C87" s="46"/>
      <c r="D87" s="46"/>
      <c r="E87" s="46"/>
      <c r="F87" s="46"/>
    </row>
    <row r="88" spans="1:6" ht="22.5" customHeight="1">
      <c r="A88" s="7"/>
      <c r="B88" s="7"/>
      <c r="C88" s="7"/>
      <c r="D88" s="47" t="s">
        <v>155</v>
      </c>
      <c r="E88" s="47"/>
      <c r="F88" s="47"/>
    </row>
    <row r="89" spans="1:6" ht="22.5" customHeight="1">
      <c r="A89" s="7"/>
      <c r="B89" s="7"/>
      <c r="C89" s="7"/>
      <c r="D89" s="7"/>
      <c r="E89" s="7"/>
      <c r="F89" s="45"/>
    </row>
    <row r="90" spans="1:6" ht="22.5" customHeight="1">
      <c r="A90" s="7"/>
      <c r="B90" s="7"/>
      <c r="C90" s="7"/>
      <c r="D90" s="47" t="s">
        <v>156</v>
      </c>
      <c r="E90" s="47"/>
      <c r="F90" s="47"/>
    </row>
    <row r="91" spans="1:6" ht="22.5" customHeight="1">
      <c r="A91" s="7"/>
      <c r="B91" s="7"/>
      <c r="C91" s="7"/>
      <c r="D91" s="7"/>
      <c r="E91" s="7"/>
      <c r="F91" s="45"/>
    </row>
    <row r="93" spans="1:6" ht="31.5" customHeight="1">
      <c r="A93" s="37" t="s">
        <v>81</v>
      </c>
      <c r="B93" s="39"/>
      <c r="C93" s="39"/>
      <c r="D93" s="39"/>
      <c r="E93" s="39"/>
      <c r="F93" s="40"/>
    </row>
    <row r="94" spans="1:6" ht="31.5" customHeight="1">
      <c r="A94" s="37" t="s">
        <v>20</v>
      </c>
      <c r="B94" s="39"/>
      <c r="C94" s="39"/>
      <c r="D94" s="39"/>
      <c r="E94" s="39"/>
      <c r="F94" s="40"/>
    </row>
    <row r="95" spans="1:6" ht="45">
      <c r="A95" s="2" t="s">
        <v>0</v>
      </c>
      <c r="B95" s="27" t="s">
        <v>1</v>
      </c>
      <c r="C95" s="2" t="s">
        <v>14</v>
      </c>
      <c r="D95" s="8" t="s">
        <v>2</v>
      </c>
      <c r="E95" s="2" t="s">
        <v>15</v>
      </c>
      <c r="F95" s="10" t="s">
        <v>16</v>
      </c>
    </row>
    <row r="96" spans="1:6" ht="86.25">
      <c r="A96" s="26">
        <v>52</v>
      </c>
      <c r="B96" s="24" t="s">
        <v>26</v>
      </c>
      <c r="C96" s="23" t="s">
        <v>13</v>
      </c>
      <c r="D96" s="5">
        <v>500</v>
      </c>
      <c r="E96" s="6">
        <v>0</v>
      </c>
      <c r="F96" s="11">
        <f>D96*E96</f>
        <v>0</v>
      </c>
    </row>
    <row r="97" spans="1:9" ht="57.75">
      <c r="A97" s="26">
        <v>53</v>
      </c>
      <c r="B97" s="24" t="s">
        <v>136</v>
      </c>
      <c r="C97" s="23" t="s">
        <v>13</v>
      </c>
      <c r="D97" s="5">
        <v>80</v>
      </c>
      <c r="E97" s="6">
        <v>0</v>
      </c>
      <c r="F97" s="11">
        <f t="shared" ref="F97:F110" si="5">D97*E97</f>
        <v>0</v>
      </c>
    </row>
    <row r="98" spans="1:9" ht="43.5">
      <c r="A98" s="26">
        <v>54</v>
      </c>
      <c r="B98" s="24" t="s">
        <v>137</v>
      </c>
      <c r="C98" s="23" t="s">
        <v>13</v>
      </c>
      <c r="D98" s="5">
        <v>240</v>
      </c>
      <c r="E98" s="6">
        <v>0</v>
      </c>
      <c r="F98" s="11">
        <f t="shared" si="5"/>
        <v>0</v>
      </c>
      <c r="I98" s="1"/>
    </row>
    <row r="99" spans="1:9" ht="72">
      <c r="A99" s="26">
        <v>55</v>
      </c>
      <c r="B99" s="24" t="s">
        <v>100</v>
      </c>
      <c r="C99" s="23" t="s">
        <v>13</v>
      </c>
      <c r="D99" s="5">
        <v>6000</v>
      </c>
      <c r="E99" s="6">
        <v>0</v>
      </c>
      <c r="F99" s="11">
        <f t="shared" si="5"/>
        <v>0</v>
      </c>
    </row>
    <row r="100" spans="1:9" ht="86.25">
      <c r="A100" s="26">
        <v>56</v>
      </c>
      <c r="B100" s="24" t="s">
        <v>105</v>
      </c>
      <c r="C100" s="23" t="s">
        <v>13</v>
      </c>
      <c r="D100" s="5">
        <v>10000</v>
      </c>
      <c r="E100" s="6">
        <v>0</v>
      </c>
      <c r="F100" s="11">
        <f t="shared" si="5"/>
        <v>0</v>
      </c>
    </row>
    <row r="101" spans="1:9" ht="60.75" customHeight="1">
      <c r="A101" s="26">
        <v>57</v>
      </c>
      <c r="B101" s="24" t="s">
        <v>101</v>
      </c>
      <c r="C101" s="23" t="s">
        <v>13</v>
      </c>
      <c r="D101" s="5">
        <v>1000</v>
      </c>
      <c r="E101" s="6">
        <v>0</v>
      </c>
      <c r="F101" s="11">
        <f t="shared" si="5"/>
        <v>0</v>
      </c>
    </row>
    <row r="102" spans="1:9" ht="57.75">
      <c r="A102" s="26">
        <v>58</v>
      </c>
      <c r="B102" s="24" t="s">
        <v>138</v>
      </c>
      <c r="C102" s="23" t="s">
        <v>13</v>
      </c>
      <c r="D102" s="5">
        <v>2000</v>
      </c>
      <c r="E102" s="6">
        <v>0</v>
      </c>
      <c r="F102" s="11">
        <f t="shared" si="5"/>
        <v>0</v>
      </c>
    </row>
    <row r="103" spans="1:9" ht="72">
      <c r="A103" s="26">
        <v>59</v>
      </c>
      <c r="B103" s="24" t="s">
        <v>8</v>
      </c>
      <c r="C103" s="23" t="s">
        <v>13</v>
      </c>
      <c r="D103" s="5">
        <v>10</v>
      </c>
      <c r="E103" s="6">
        <v>0</v>
      </c>
      <c r="F103" s="11">
        <f t="shared" si="5"/>
        <v>0</v>
      </c>
    </row>
    <row r="104" spans="1:9" ht="43.5">
      <c r="A104" s="26">
        <v>60</v>
      </c>
      <c r="B104" s="24" t="s">
        <v>99</v>
      </c>
      <c r="C104" s="23" t="s">
        <v>13</v>
      </c>
      <c r="D104" s="5">
        <v>1500</v>
      </c>
      <c r="E104" s="6">
        <v>0</v>
      </c>
      <c r="F104" s="11">
        <f t="shared" si="5"/>
        <v>0</v>
      </c>
    </row>
    <row r="105" spans="1:9" ht="43.5">
      <c r="A105" s="26">
        <v>61</v>
      </c>
      <c r="B105" s="24" t="s">
        <v>98</v>
      </c>
      <c r="C105" s="23" t="s">
        <v>13</v>
      </c>
      <c r="D105" s="5">
        <v>1500</v>
      </c>
      <c r="E105" s="6">
        <v>0</v>
      </c>
      <c r="F105" s="11">
        <f t="shared" si="5"/>
        <v>0</v>
      </c>
    </row>
    <row r="106" spans="1:9" ht="57.75">
      <c r="A106" s="26">
        <v>62</v>
      </c>
      <c r="B106" s="24" t="s">
        <v>97</v>
      </c>
      <c r="C106" s="23" t="s">
        <v>13</v>
      </c>
      <c r="D106" s="5">
        <v>8000</v>
      </c>
      <c r="E106" s="6">
        <v>0</v>
      </c>
      <c r="F106" s="11">
        <f t="shared" si="5"/>
        <v>0</v>
      </c>
    </row>
    <row r="107" spans="1:9" ht="43.5">
      <c r="A107" s="26">
        <v>63</v>
      </c>
      <c r="B107" s="24" t="s">
        <v>104</v>
      </c>
      <c r="C107" s="23" t="s">
        <v>13</v>
      </c>
      <c r="D107" s="5">
        <v>1000</v>
      </c>
      <c r="E107" s="6">
        <v>0</v>
      </c>
      <c r="F107" s="11">
        <f t="shared" si="5"/>
        <v>0</v>
      </c>
    </row>
    <row r="108" spans="1:9" ht="57.75">
      <c r="A108" s="26">
        <v>64</v>
      </c>
      <c r="B108" s="24" t="s">
        <v>103</v>
      </c>
      <c r="C108" s="23" t="s">
        <v>13</v>
      </c>
      <c r="D108" s="5">
        <v>2000</v>
      </c>
      <c r="E108" s="6">
        <v>0</v>
      </c>
      <c r="F108" s="11">
        <f t="shared" si="5"/>
        <v>0</v>
      </c>
    </row>
    <row r="109" spans="1:9" ht="43.5">
      <c r="A109" s="26">
        <v>65</v>
      </c>
      <c r="B109" s="24" t="s">
        <v>96</v>
      </c>
      <c r="C109" s="23" t="s">
        <v>13</v>
      </c>
      <c r="D109" s="5">
        <v>9000</v>
      </c>
      <c r="E109" s="6">
        <v>0</v>
      </c>
      <c r="F109" s="11">
        <f t="shared" si="5"/>
        <v>0</v>
      </c>
    </row>
    <row r="110" spans="1:9" ht="43.5">
      <c r="A110" s="26">
        <v>66</v>
      </c>
      <c r="B110" s="24" t="s">
        <v>27</v>
      </c>
      <c r="C110" s="23" t="s">
        <v>13</v>
      </c>
      <c r="D110" s="5">
        <v>6500</v>
      </c>
      <c r="E110" s="6">
        <v>0</v>
      </c>
      <c r="F110" s="11">
        <f t="shared" si="5"/>
        <v>0</v>
      </c>
    </row>
    <row r="111" spans="1:9" ht="22.5" customHeight="1">
      <c r="A111" s="34" t="s">
        <v>3</v>
      </c>
      <c r="B111" s="35"/>
      <c r="C111" s="34"/>
      <c r="D111" s="34"/>
      <c r="E111" s="34"/>
      <c r="F111" s="12">
        <f>SUM(F96:F110)</f>
        <v>0</v>
      </c>
    </row>
    <row r="112" spans="1:9" ht="22.5" customHeight="1">
      <c r="A112" s="36" t="s">
        <v>4</v>
      </c>
      <c r="B112" s="36"/>
      <c r="C112" s="36"/>
      <c r="D112" s="36"/>
      <c r="E112" s="36"/>
      <c r="F112" s="11">
        <f>F111*0.24</f>
        <v>0</v>
      </c>
    </row>
    <row r="113" spans="1:6" ht="22.5" customHeight="1">
      <c r="A113" s="34" t="s">
        <v>91</v>
      </c>
      <c r="B113" s="34"/>
      <c r="C113" s="34"/>
      <c r="D113" s="34"/>
      <c r="E113" s="34"/>
      <c r="F113" s="12">
        <f>F111+F112</f>
        <v>0</v>
      </c>
    </row>
    <row r="114" spans="1:6" ht="31.5" customHeight="1">
      <c r="A114" s="37" t="s">
        <v>106</v>
      </c>
      <c r="B114" s="38"/>
      <c r="C114" s="39"/>
      <c r="D114" s="39"/>
      <c r="E114" s="39"/>
      <c r="F114" s="40"/>
    </row>
    <row r="115" spans="1:6" ht="85.5">
      <c r="A115" s="26">
        <v>67</v>
      </c>
      <c r="B115" s="25" t="s">
        <v>139</v>
      </c>
      <c r="C115" s="23" t="s">
        <v>13</v>
      </c>
      <c r="D115" s="5">
        <v>500</v>
      </c>
      <c r="E115" s="6">
        <v>0</v>
      </c>
      <c r="F115" s="11">
        <f>D115*E115</f>
        <v>0</v>
      </c>
    </row>
    <row r="116" spans="1:6" ht="114">
      <c r="A116" s="26">
        <v>68</v>
      </c>
      <c r="B116" s="25" t="s">
        <v>10</v>
      </c>
      <c r="C116" s="23" t="s">
        <v>13</v>
      </c>
      <c r="D116" s="5">
        <v>50</v>
      </c>
      <c r="E116" s="6">
        <v>0</v>
      </c>
      <c r="F116" s="11">
        <f t="shared" ref="F116:F117" si="6">D116*E116</f>
        <v>0</v>
      </c>
    </row>
    <row r="117" spans="1:6" ht="85.5">
      <c r="A117" s="26">
        <v>69</v>
      </c>
      <c r="B117" s="25" t="s">
        <v>102</v>
      </c>
      <c r="C117" s="23" t="s">
        <v>13</v>
      </c>
      <c r="D117" s="5">
        <v>6000</v>
      </c>
      <c r="E117" s="6">
        <v>0</v>
      </c>
      <c r="F117" s="11">
        <f t="shared" si="6"/>
        <v>0</v>
      </c>
    </row>
    <row r="118" spans="1:6" ht="22.5" customHeight="1">
      <c r="A118" s="34" t="s">
        <v>3</v>
      </c>
      <c r="B118" s="35"/>
      <c r="C118" s="34"/>
      <c r="D118" s="34"/>
      <c r="E118" s="34"/>
      <c r="F118" s="12">
        <f>SUM(F115:F117)</f>
        <v>0</v>
      </c>
    </row>
    <row r="119" spans="1:6" ht="22.5" customHeight="1">
      <c r="A119" s="36" t="s">
        <v>4</v>
      </c>
      <c r="B119" s="36"/>
      <c r="C119" s="36"/>
      <c r="D119" s="36"/>
      <c r="E119" s="36"/>
      <c r="F119" s="11">
        <f>F118*0.24</f>
        <v>0</v>
      </c>
    </row>
    <row r="120" spans="1:6" ht="22.5" customHeight="1">
      <c r="A120" s="34" t="s">
        <v>92</v>
      </c>
      <c r="B120" s="34"/>
      <c r="C120" s="34"/>
      <c r="D120" s="34"/>
      <c r="E120" s="34"/>
      <c r="F120" s="12">
        <f>F118+F119</f>
        <v>0</v>
      </c>
    </row>
    <row r="121" spans="1:6" ht="31.5" customHeight="1">
      <c r="A121" s="37" t="s">
        <v>107</v>
      </c>
      <c r="B121" s="38"/>
      <c r="C121" s="39"/>
      <c r="D121" s="39"/>
      <c r="E121" s="39"/>
      <c r="F121" s="40"/>
    </row>
    <row r="122" spans="1:6" ht="99.75">
      <c r="A122" s="26">
        <v>70</v>
      </c>
      <c r="B122" s="25" t="s">
        <v>9</v>
      </c>
      <c r="C122" s="23" t="s">
        <v>13</v>
      </c>
      <c r="D122" s="5">
        <v>40</v>
      </c>
      <c r="E122" s="6">
        <v>0</v>
      </c>
      <c r="F122" s="11">
        <f>D122*E122</f>
        <v>0</v>
      </c>
    </row>
    <row r="123" spans="1:6" ht="42.75">
      <c r="A123" s="26">
        <v>71</v>
      </c>
      <c r="B123" s="25" t="s">
        <v>5</v>
      </c>
      <c r="C123" s="23" t="s">
        <v>13</v>
      </c>
      <c r="D123" s="5">
        <v>5000</v>
      </c>
      <c r="E123" s="6">
        <v>0</v>
      </c>
      <c r="F123" s="11">
        <f t="shared" ref="F123:F124" si="7">D123*E123</f>
        <v>0</v>
      </c>
    </row>
    <row r="124" spans="1:6" ht="28.5">
      <c r="A124" s="26">
        <v>72</v>
      </c>
      <c r="B124" s="25" t="s">
        <v>140</v>
      </c>
      <c r="C124" s="23" t="s">
        <v>13</v>
      </c>
      <c r="D124" s="5">
        <v>8000</v>
      </c>
      <c r="E124" s="6">
        <v>0</v>
      </c>
      <c r="F124" s="11">
        <f t="shared" si="7"/>
        <v>0</v>
      </c>
    </row>
    <row r="125" spans="1:6" ht="22.5" customHeight="1">
      <c r="A125" s="34" t="s">
        <v>3</v>
      </c>
      <c r="B125" s="35"/>
      <c r="C125" s="34"/>
      <c r="D125" s="34"/>
      <c r="E125" s="34"/>
      <c r="F125" s="12">
        <f>SUM(F122:F124)</f>
        <v>0</v>
      </c>
    </row>
    <row r="126" spans="1:6" ht="22.5" customHeight="1">
      <c r="A126" s="36" t="s">
        <v>4</v>
      </c>
      <c r="B126" s="36"/>
      <c r="C126" s="36"/>
      <c r="D126" s="36"/>
      <c r="E126" s="36"/>
      <c r="F126" s="11">
        <f>F125*0.24</f>
        <v>0</v>
      </c>
    </row>
    <row r="127" spans="1:6" ht="22.5" customHeight="1">
      <c r="A127" s="34" t="s">
        <v>93</v>
      </c>
      <c r="B127" s="34"/>
      <c r="C127" s="34"/>
      <c r="D127" s="34"/>
      <c r="E127" s="34"/>
      <c r="F127" s="12">
        <f>F125+F126</f>
        <v>0</v>
      </c>
    </row>
    <row r="128" spans="1:6" ht="31.5" customHeight="1">
      <c r="A128" s="37" t="s">
        <v>108</v>
      </c>
      <c r="B128" s="39"/>
      <c r="C128" s="39"/>
      <c r="D128" s="39"/>
      <c r="E128" s="39"/>
      <c r="F128" s="40"/>
    </row>
    <row r="129" spans="1:6" ht="71.25">
      <c r="A129" s="3">
        <v>73</v>
      </c>
      <c r="B129" s="4" t="s">
        <v>6</v>
      </c>
      <c r="C129" s="3" t="s">
        <v>13</v>
      </c>
      <c r="D129" s="5">
        <v>120</v>
      </c>
      <c r="E129" s="6">
        <v>0</v>
      </c>
      <c r="F129" s="11">
        <f>D129*E129</f>
        <v>0</v>
      </c>
    </row>
    <row r="130" spans="1:6" ht="22.5" customHeight="1">
      <c r="A130" s="34" t="s">
        <v>3</v>
      </c>
      <c r="B130" s="34"/>
      <c r="C130" s="34"/>
      <c r="D130" s="34"/>
      <c r="E130" s="34"/>
      <c r="F130" s="12">
        <f>SUM(F129)</f>
        <v>0</v>
      </c>
    </row>
    <row r="131" spans="1:6" ht="22.5" customHeight="1">
      <c r="A131" s="36" t="s">
        <v>4</v>
      </c>
      <c r="B131" s="36"/>
      <c r="C131" s="36"/>
      <c r="D131" s="36"/>
      <c r="E131" s="36"/>
      <c r="F131" s="11">
        <f>F130*0.24</f>
        <v>0</v>
      </c>
    </row>
    <row r="132" spans="1:6" ht="22.5" customHeight="1">
      <c r="A132" s="34" t="s">
        <v>94</v>
      </c>
      <c r="B132" s="34"/>
      <c r="C132" s="34"/>
      <c r="D132" s="34"/>
      <c r="E132" s="34"/>
      <c r="F132" s="12">
        <f>F130+F131</f>
        <v>0</v>
      </c>
    </row>
    <row r="133" spans="1:6">
      <c r="A133" s="7"/>
      <c r="B133" s="7"/>
      <c r="C133" s="7"/>
      <c r="D133" s="9"/>
      <c r="E133" s="7"/>
      <c r="F133" s="13"/>
    </row>
    <row r="134" spans="1:6" ht="22.5" customHeight="1">
      <c r="A134" s="41" t="s">
        <v>25</v>
      </c>
      <c r="B134" s="42"/>
      <c r="C134" s="42"/>
      <c r="D134" s="42"/>
      <c r="E134" s="43"/>
      <c r="F134" s="12">
        <f>F111+F118+F125+F130</f>
        <v>0</v>
      </c>
    </row>
    <row r="135" spans="1:6" ht="22.5" customHeight="1">
      <c r="A135" s="30" t="s">
        <v>18</v>
      </c>
      <c r="B135" s="31"/>
      <c r="C135" s="31"/>
      <c r="D135" s="31"/>
      <c r="E135" s="32"/>
      <c r="F135" s="11">
        <f>F112+F119+F126+F131</f>
        <v>0</v>
      </c>
    </row>
    <row r="136" spans="1:6" ht="22.5" customHeight="1">
      <c r="A136" s="34" t="s">
        <v>83</v>
      </c>
      <c r="B136" s="34"/>
      <c r="C136" s="34"/>
      <c r="D136" s="34"/>
      <c r="E136" s="34"/>
      <c r="F136" s="12">
        <f>F113+F120+F127+F132</f>
        <v>0</v>
      </c>
    </row>
    <row r="137" spans="1:6" ht="30.75" customHeight="1">
      <c r="A137" s="46" t="s">
        <v>157</v>
      </c>
      <c r="B137" s="46"/>
      <c r="C137" s="46"/>
      <c r="D137" s="46"/>
      <c r="E137" s="46"/>
      <c r="F137" s="46"/>
    </row>
    <row r="138" spans="1:6" ht="33.75" customHeight="1">
      <c r="A138" s="46" t="s">
        <v>154</v>
      </c>
      <c r="B138" s="46"/>
      <c r="C138" s="46"/>
      <c r="D138" s="46"/>
      <c r="E138" s="46"/>
      <c r="F138" s="46"/>
    </row>
    <row r="139" spans="1:6" ht="22.5" customHeight="1">
      <c r="A139" s="7"/>
      <c r="B139" s="7"/>
      <c r="C139" s="7"/>
      <c r="D139" s="47" t="s">
        <v>155</v>
      </c>
      <c r="E139" s="47"/>
      <c r="F139" s="47"/>
    </row>
    <row r="140" spans="1:6" ht="22.5" customHeight="1">
      <c r="A140" s="7"/>
      <c r="B140" s="7"/>
      <c r="C140" s="7"/>
      <c r="D140" s="7"/>
      <c r="E140" s="7"/>
      <c r="F140" s="45"/>
    </row>
    <row r="141" spans="1:6" ht="22.5" customHeight="1">
      <c r="A141" s="7"/>
      <c r="B141" s="7"/>
      <c r="C141" s="7"/>
      <c r="D141" s="47" t="s">
        <v>156</v>
      </c>
      <c r="E141" s="47"/>
      <c r="F141" s="47"/>
    </row>
    <row r="142" spans="1:6">
      <c r="A142" s="7"/>
      <c r="B142" s="7"/>
      <c r="C142" s="7"/>
      <c r="D142" s="9"/>
      <c r="E142" s="7"/>
      <c r="F142" s="13"/>
    </row>
    <row r="143" spans="1:6" ht="31.5" customHeight="1">
      <c r="A143" s="37" t="s">
        <v>82</v>
      </c>
      <c r="B143" s="39"/>
      <c r="C143" s="39"/>
      <c r="D143" s="39"/>
      <c r="E143" s="39"/>
      <c r="F143" s="40"/>
    </row>
    <row r="144" spans="1:6" ht="31.5" customHeight="1">
      <c r="A144" s="37" t="s">
        <v>21</v>
      </c>
      <c r="B144" s="38"/>
      <c r="C144" s="39"/>
      <c r="D144" s="39"/>
      <c r="E144" s="39"/>
      <c r="F144" s="40"/>
    </row>
    <row r="145" spans="1:9" ht="100.5">
      <c r="A145" s="22">
        <v>74</v>
      </c>
      <c r="B145" s="24" t="s">
        <v>141</v>
      </c>
      <c r="C145" s="23" t="s">
        <v>13</v>
      </c>
      <c r="D145" s="5">
        <v>10000</v>
      </c>
      <c r="E145" s="6">
        <v>0</v>
      </c>
      <c r="F145" s="11">
        <f t="shared" ref="F145:F151" si="8">D145*E145</f>
        <v>0</v>
      </c>
    </row>
    <row r="146" spans="1:9" ht="117" customHeight="1">
      <c r="A146" s="22">
        <v>75</v>
      </c>
      <c r="B146" s="24" t="s">
        <v>145</v>
      </c>
      <c r="C146" s="23" t="s">
        <v>13</v>
      </c>
      <c r="D146" s="5">
        <v>5000</v>
      </c>
      <c r="E146" s="6">
        <v>0</v>
      </c>
      <c r="F146" s="11">
        <f t="shared" si="8"/>
        <v>0</v>
      </c>
      <c r="I146" s="1"/>
    </row>
    <row r="147" spans="1:9" ht="115.5">
      <c r="A147" s="22">
        <v>76</v>
      </c>
      <c r="B147" s="24" t="s">
        <v>142</v>
      </c>
      <c r="C147" s="23" t="s">
        <v>13</v>
      </c>
      <c r="D147" s="5">
        <v>5000</v>
      </c>
      <c r="E147" s="6">
        <v>0</v>
      </c>
      <c r="F147" s="11">
        <f t="shared" si="8"/>
        <v>0</v>
      </c>
    </row>
    <row r="148" spans="1:9" ht="130.5">
      <c r="A148" s="22">
        <v>77</v>
      </c>
      <c r="B148" s="24" t="s">
        <v>146</v>
      </c>
      <c r="C148" s="23" t="s">
        <v>13</v>
      </c>
      <c r="D148" s="5">
        <v>20000</v>
      </c>
      <c r="E148" s="6">
        <v>0</v>
      </c>
      <c r="F148" s="11">
        <f t="shared" si="8"/>
        <v>0</v>
      </c>
    </row>
    <row r="149" spans="1:9" ht="116.25">
      <c r="A149" s="22">
        <v>78</v>
      </c>
      <c r="B149" s="24" t="s">
        <v>147</v>
      </c>
      <c r="C149" s="23" t="s">
        <v>13</v>
      </c>
      <c r="D149" s="5">
        <v>10000</v>
      </c>
      <c r="E149" s="6">
        <v>0</v>
      </c>
      <c r="F149" s="11">
        <f t="shared" si="8"/>
        <v>0</v>
      </c>
    </row>
    <row r="150" spans="1:9" ht="72">
      <c r="A150" s="22">
        <v>79</v>
      </c>
      <c r="B150" s="24" t="s">
        <v>111</v>
      </c>
      <c r="C150" s="23" t="s">
        <v>13</v>
      </c>
      <c r="D150" s="5">
        <v>1200</v>
      </c>
      <c r="E150" s="6">
        <v>0</v>
      </c>
      <c r="F150" s="11">
        <f t="shared" si="8"/>
        <v>0</v>
      </c>
    </row>
    <row r="151" spans="1:9" ht="72">
      <c r="A151" s="22">
        <v>80</v>
      </c>
      <c r="B151" s="24" t="s">
        <v>112</v>
      </c>
      <c r="C151" s="23" t="s">
        <v>13</v>
      </c>
      <c r="D151" s="5">
        <v>2000</v>
      </c>
      <c r="E151" s="6">
        <v>0</v>
      </c>
      <c r="F151" s="11">
        <f t="shared" si="8"/>
        <v>0</v>
      </c>
    </row>
    <row r="152" spans="1:9" ht="72">
      <c r="A152" s="22">
        <v>81</v>
      </c>
      <c r="B152" s="24" t="s">
        <v>113</v>
      </c>
      <c r="C152" s="23" t="s">
        <v>13</v>
      </c>
      <c r="D152" s="5">
        <v>1000</v>
      </c>
      <c r="E152" s="6">
        <v>0</v>
      </c>
      <c r="F152" s="11">
        <f t="shared" ref="F152:F153" si="9">D152*E152</f>
        <v>0</v>
      </c>
    </row>
    <row r="153" spans="1:9" ht="57.75">
      <c r="A153" s="22">
        <v>82</v>
      </c>
      <c r="B153" s="24" t="s">
        <v>114</v>
      </c>
      <c r="C153" s="23" t="s">
        <v>13</v>
      </c>
      <c r="D153" s="5">
        <v>5000</v>
      </c>
      <c r="E153" s="6">
        <v>0</v>
      </c>
      <c r="F153" s="11">
        <f t="shared" si="9"/>
        <v>0</v>
      </c>
    </row>
    <row r="154" spans="1:9" ht="21.6" customHeight="1">
      <c r="A154" s="34" t="s">
        <v>3</v>
      </c>
      <c r="B154" s="35"/>
      <c r="C154" s="34"/>
      <c r="D154" s="34"/>
      <c r="E154" s="34"/>
      <c r="F154" s="12">
        <f>SUM(F145:F153)</f>
        <v>0</v>
      </c>
    </row>
    <row r="155" spans="1:9" ht="21.6" customHeight="1">
      <c r="A155" s="36" t="s">
        <v>4</v>
      </c>
      <c r="B155" s="36"/>
      <c r="C155" s="36"/>
      <c r="D155" s="36"/>
      <c r="E155" s="36"/>
      <c r="F155" s="11">
        <f>F154*0.24</f>
        <v>0</v>
      </c>
    </row>
    <row r="156" spans="1:9" ht="21.6" customHeight="1">
      <c r="A156" s="34" t="s">
        <v>91</v>
      </c>
      <c r="B156" s="34"/>
      <c r="C156" s="34"/>
      <c r="D156" s="34"/>
      <c r="E156" s="34"/>
      <c r="F156" s="12">
        <f>F154+F155</f>
        <v>0</v>
      </c>
    </row>
    <row r="157" spans="1:9" ht="31.5" customHeight="1">
      <c r="A157" s="37" t="s">
        <v>22</v>
      </c>
      <c r="B157" s="38"/>
      <c r="C157" s="39"/>
      <c r="D157" s="39"/>
      <c r="E157" s="39"/>
      <c r="F157" s="40"/>
    </row>
    <row r="158" spans="1:9" ht="86.25">
      <c r="A158" s="26">
        <v>83</v>
      </c>
      <c r="B158" s="24" t="s">
        <v>115</v>
      </c>
      <c r="C158" s="23" t="s">
        <v>13</v>
      </c>
      <c r="D158" s="5">
        <v>1300</v>
      </c>
      <c r="E158" s="6">
        <v>0</v>
      </c>
      <c r="F158" s="11">
        <f>D158*E158</f>
        <v>0</v>
      </c>
    </row>
    <row r="159" spans="1:9" ht="100.5">
      <c r="A159" s="26">
        <v>84</v>
      </c>
      <c r="B159" s="24" t="s">
        <v>148</v>
      </c>
      <c r="C159" s="23" t="s">
        <v>13</v>
      </c>
      <c r="D159" s="5">
        <v>4000</v>
      </c>
      <c r="E159" s="6">
        <v>0</v>
      </c>
      <c r="F159" s="11">
        <f t="shared" ref="F159:F161" si="10">D159*E159</f>
        <v>0</v>
      </c>
    </row>
    <row r="160" spans="1:9" ht="101.25">
      <c r="A160" s="26">
        <v>85</v>
      </c>
      <c r="B160" s="24" t="s">
        <v>149</v>
      </c>
      <c r="C160" s="23" t="s">
        <v>13</v>
      </c>
      <c r="D160" s="5">
        <v>2500</v>
      </c>
      <c r="E160" s="6">
        <v>0</v>
      </c>
      <c r="F160" s="11">
        <f t="shared" si="10"/>
        <v>0</v>
      </c>
      <c r="I160" s="1"/>
    </row>
    <row r="161" spans="1:9" ht="101.25">
      <c r="A161" s="26">
        <v>86</v>
      </c>
      <c r="B161" s="24" t="s">
        <v>150</v>
      </c>
      <c r="C161" s="23" t="s">
        <v>13</v>
      </c>
      <c r="D161" s="5">
        <v>1500</v>
      </c>
      <c r="E161" s="6">
        <v>0</v>
      </c>
      <c r="F161" s="11">
        <f t="shared" si="10"/>
        <v>0</v>
      </c>
    </row>
    <row r="162" spans="1:9" ht="22.5" customHeight="1">
      <c r="A162" s="34" t="s">
        <v>3</v>
      </c>
      <c r="B162" s="35"/>
      <c r="C162" s="34"/>
      <c r="D162" s="34"/>
      <c r="E162" s="34"/>
      <c r="F162" s="12">
        <f>SUM(F158:F161)</f>
        <v>0</v>
      </c>
    </row>
    <row r="163" spans="1:9" ht="22.5" customHeight="1">
      <c r="A163" s="36" t="s">
        <v>4</v>
      </c>
      <c r="B163" s="36"/>
      <c r="C163" s="36"/>
      <c r="D163" s="36"/>
      <c r="E163" s="36"/>
      <c r="F163" s="11">
        <f>F162*0.24</f>
        <v>0</v>
      </c>
    </row>
    <row r="164" spans="1:9" ht="22.5" customHeight="1">
      <c r="A164" s="34" t="s">
        <v>92</v>
      </c>
      <c r="B164" s="34"/>
      <c r="C164" s="34"/>
      <c r="D164" s="34"/>
      <c r="E164" s="34"/>
      <c r="F164" s="12">
        <f>F162+F163</f>
        <v>0</v>
      </c>
    </row>
    <row r="165" spans="1:9" ht="31.5" customHeight="1">
      <c r="A165" s="37" t="s">
        <v>23</v>
      </c>
      <c r="B165" s="38"/>
      <c r="C165" s="39"/>
      <c r="D165" s="39"/>
      <c r="E165" s="39"/>
      <c r="F165" s="40"/>
    </row>
    <row r="166" spans="1:9" ht="129.75">
      <c r="A166" s="26">
        <v>87</v>
      </c>
      <c r="B166" s="24" t="s">
        <v>151</v>
      </c>
      <c r="C166" s="23" t="s">
        <v>13</v>
      </c>
      <c r="D166" s="5">
        <v>35000</v>
      </c>
      <c r="E166" s="6">
        <v>0</v>
      </c>
      <c r="F166" s="11">
        <f>D166*E166</f>
        <v>0</v>
      </c>
    </row>
    <row r="167" spans="1:9" ht="115.5">
      <c r="A167" s="26">
        <v>88</v>
      </c>
      <c r="B167" s="24" t="s">
        <v>152</v>
      </c>
      <c r="C167" s="23" t="s">
        <v>13</v>
      </c>
      <c r="D167" s="5">
        <v>10000</v>
      </c>
      <c r="E167" s="6">
        <v>0</v>
      </c>
      <c r="F167" s="11">
        <f t="shared" ref="F167:F176" si="11">D167*E167</f>
        <v>0</v>
      </c>
      <c r="I167" s="1"/>
    </row>
    <row r="168" spans="1:9" ht="102">
      <c r="A168" s="26">
        <v>89</v>
      </c>
      <c r="B168" s="24" t="s">
        <v>153</v>
      </c>
      <c r="C168" s="23" t="s">
        <v>13</v>
      </c>
      <c r="D168" s="5">
        <v>60000</v>
      </c>
      <c r="E168" s="6">
        <v>0</v>
      </c>
      <c r="F168" s="11">
        <f t="shared" si="11"/>
        <v>0</v>
      </c>
      <c r="I168" s="1"/>
    </row>
    <row r="169" spans="1:9" ht="87">
      <c r="A169" s="26">
        <v>90</v>
      </c>
      <c r="B169" s="24" t="s">
        <v>116</v>
      </c>
      <c r="C169" s="23" t="s">
        <v>13</v>
      </c>
      <c r="D169" s="5">
        <v>30000</v>
      </c>
      <c r="E169" s="6">
        <v>0</v>
      </c>
      <c r="F169" s="11">
        <f t="shared" si="11"/>
        <v>0</v>
      </c>
    </row>
    <row r="170" spans="1:9" ht="88.5">
      <c r="A170" s="26">
        <v>91</v>
      </c>
      <c r="B170" s="24" t="s">
        <v>117</v>
      </c>
      <c r="C170" s="23" t="s">
        <v>13</v>
      </c>
      <c r="D170" s="5">
        <v>30000</v>
      </c>
      <c r="E170" s="6">
        <v>0</v>
      </c>
      <c r="F170" s="11">
        <f t="shared" si="11"/>
        <v>0</v>
      </c>
    </row>
    <row r="171" spans="1:9" ht="87">
      <c r="A171" s="26">
        <v>92</v>
      </c>
      <c r="B171" s="24" t="s">
        <v>118</v>
      </c>
      <c r="C171" s="23" t="s">
        <v>13</v>
      </c>
      <c r="D171" s="5">
        <v>50000</v>
      </c>
      <c r="E171" s="6">
        <v>0</v>
      </c>
      <c r="F171" s="11">
        <f t="shared" si="11"/>
        <v>0</v>
      </c>
    </row>
    <row r="172" spans="1:9" ht="72.75">
      <c r="A172" s="26">
        <v>93</v>
      </c>
      <c r="B172" s="24" t="s">
        <v>119</v>
      </c>
      <c r="C172" s="23" t="s">
        <v>13</v>
      </c>
      <c r="D172" s="5">
        <v>6000</v>
      </c>
      <c r="E172" s="6">
        <v>0</v>
      </c>
      <c r="F172" s="11">
        <f t="shared" si="11"/>
        <v>0</v>
      </c>
    </row>
    <row r="173" spans="1:9" ht="72.75">
      <c r="A173" s="26">
        <v>94</v>
      </c>
      <c r="B173" s="24" t="s">
        <v>120</v>
      </c>
      <c r="C173" s="23" t="s">
        <v>13</v>
      </c>
      <c r="D173" s="5">
        <v>4000</v>
      </c>
      <c r="E173" s="6">
        <v>0</v>
      </c>
      <c r="F173" s="11">
        <f t="shared" si="11"/>
        <v>0</v>
      </c>
    </row>
    <row r="174" spans="1:9" ht="116.25">
      <c r="A174" s="26">
        <v>95</v>
      </c>
      <c r="B174" s="24" t="s">
        <v>121</v>
      </c>
      <c r="C174" s="23" t="s">
        <v>13</v>
      </c>
      <c r="D174" s="5">
        <v>10000</v>
      </c>
      <c r="E174" s="6">
        <v>0</v>
      </c>
      <c r="F174" s="11">
        <f t="shared" si="11"/>
        <v>0</v>
      </c>
    </row>
    <row r="175" spans="1:9" ht="101.25">
      <c r="A175" s="26">
        <v>96</v>
      </c>
      <c r="B175" s="24" t="s">
        <v>122</v>
      </c>
      <c r="C175" s="23" t="s">
        <v>13</v>
      </c>
      <c r="D175" s="5">
        <v>40000</v>
      </c>
      <c r="E175" s="6">
        <v>0</v>
      </c>
      <c r="F175" s="11">
        <f t="shared" si="11"/>
        <v>0</v>
      </c>
    </row>
    <row r="176" spans="1:9" ht="100.5">
      <c r="A176" s="26">
        <v>97</v>
      </c>
      <c r="B176" s="24" t="s">
        <v>123</v>
      </c>
      <c r="C176" s="23" t="s">
        <v>13</v>
      </c>
      <c r="D176" s="5">
        <v>40</v>
      </c>
      <c r="E176" s="6">
        <v>0</v>
      </c>
      <c r="F176" s="11">
        <f t="shared" si="11"/>
        <v>0</v>
      </c>
    </row>
    <row r="177" spans="1:9" ht="21.6" customHeight="1">
      <c r="A177" s="34" t="s">
        <v>3</v>
      </c>
      <c r="B177" s="35"/>
      <c r="C177" s="34"/>
      <c r="D177" s="34"/>
      <c r="E177" s="34"/>
      <c r="F177" s="12">
        <f>SUM(F166:F176)</f>
        <v>0</v>
      </c>
    </row>
    <row r="178" spans="1:9" ht="21.6" customHeight="1">
      <c r="A178" s="36" t="s">
        <v>4</v>
      </c>
      <c r="B178" s="36"/>
      <c r="C178" s="36"/>
      <c r="D178" s="36"/>
      <c r="E178" s="36"/>
      <c r="F178" s="11">
        <f>F177*0.24</f>
        <v>0</v>
      </c>
    </row>
    <row r="179" spans="1:9" ht="21.6" customHeight="1">
      <c r="A179" s="34" t="s">
        <v>93</v>
      </c>
      <c r="B179" s="34"/>
      <c r="C179" s="34"/>
      <c r="D179" s="34"/>
      <c r="E179" s="34"/>
      <c r="F179" s="12">
        <f>F177+F178</f>
        <v>0</v>
      </c>
    </row>
    <row r="180" spans="1:9" ht="39" customHeight="1">
      <c r="A180" s="37" t="s">
        <v>109</v>
      </c>
      <c r="B180" s="38"/>
      <c r="C180" s="39"/>
      <c r="D180" s="39"/>
      <c r="E180" s="39"/>
      <c r="F180" s="40"/>
    </row>
    <row r="181" spans="1:9" ht="101.25">
      <c r="A181" s="26">
        <v>98</v>
      </c>
      <c r="B181" s="25" t="s">
        <v>130</v>
      </c>
      <c r="C181" s="23" t="s">
        <v>13</v>
      </c>
      <c r="D181" s="5">
        <v>15000</v>
      </c>
      <c r="E181" s="6">
        <v>0</v>
      </c>
      <c r="F181" s="11">
        <f>D181*E181</f>
        <v>0</v>
      </c>
    </row>
    <row r="182" spans="1:9" ht="86.25">
      <c r="A182" s="26">
        <v>99</v>
      </c>
      <c r="B182" s="25" t="s">
        <v>144</v>
      </c>
      <c r="C182" s="23" t="s">
        <v>13</v>
      </c>
      <c r="D182" s="5">
        <v>7000</v>
      </c>
      <c r="E182" s="6">
        <v>0</v>
      </c>
      <c r="F182" s="11">
        <f t="shared" ref="F182:F187" si="12">D182*E182</f>
        <v>0</v>
      </c>
    </row>
    <row r="183" spans="1:9" ht="71.25">
      <c r="A183" s="26">
        <v>100</v>
      </c>
      <c r="B183" s="25" t="s">
        <v>124</v>
      </c>
      <c r="C183" s="23" t="s">
        <v>13</v>
      </c>
      <c r="D183" s="5">
        <v>600</v>
      </c>
      <c r="E183" s="6">
        <v>0</v>
      </c>
      <c r="F183" s="11">
        <f t="shared" si="12"/>
        <v>0</v>
      </c>
      <c r="I183" s="1"/>
    </row>
    <row r="184" spans="1:9" ht="85.5">
      <c r="A184" s="26">
        <v>101</v>
      </c>
      <c r="B184" s="25" t="s">
        <v>125</v>
      </c>
      <c r="C184" s="23" t="s">
        <v>13</v>
      </c>
      <c r="D184" s="5">
        <v>12000</v>
      </c>
      <c r="E184" s="6">
        <v>0</v>
      </c>
      <c r="F184" s="11">
        <f t="shared" si="12"/>
        <v>0</v>
      </c>
    </row>
    <row r="185" spans="1:9" ht="85.5">
      <c r="A185" s="26">
        <v>102</v>
      </c>
      <c r="B185" s="25" t="s">
        <v>126</v>
      </c>
      <c r="C185" s="23" t="s">
        <v>13</v>
      </c>
      <c r="D185" s="5">
        <v>2000</v>
      </c>
      <c r="E185" s="6">
        <v>0</v>
      </c>
      <c r="F185" s="11">
        <f t="shared" si="12"/>
        <v>0</v>
      </c>
    </row>
    <row r="186" spans="1:9" ht="86.25">
      <c r="A186" s="26">
        <v>103</v>
      </c>
      <c r="B186" s="25" t="s">
        <v>143</v>
      </c>
      <c r="C186" s="23" t="s">
        <v>13</v>
      </c>
      <c r="D186" s="5">
        <v>1000</v>
      </c>
      <c r="E186" s="6">
        <v>0</v>
      </c>
      <c r="F186" s="11">
        <f t="shared" si="12"/>
        <v>0</v>
      </c>
    </row>
    <row r="187" spans="1:9" ht="71.25">
      <c r="A187" s="26">
        <v>104</v>
      </c>
      <c r="B187" s="28" t="s">
        <v>127</v>
      </c>
      <c r="C187" s="23" t="s">
        <v>13</v>
      </c>
      <c r="D187" s="5">
        <v>3000</v>
      </c>
      <c r="E187" s="6">
        <v>0</v>
      </c>
      <c r="F187" s="11">
        <f t="shared" si="12"/>
        <v>0</v>
      </c>
    </row>
    <row r="188" spans="1:9" ht="21.6" customHeight="1">
      <c r="A188" s="34" t="s">
        <v>3</v>
      </c>
      <c r="B188" s="35"/>
      <c r="C188" s="34"/>
      <c r="D188" s="34"/>
      <c r="E188" s="34"/>
      <c r="F188" s="12">
        <f>SUM(F181:F187)</f>
        <v>0</v>
      </c>
    </row>
    <row r="189" spans="1:9" ht="21.6" customHeight="1">
      <c r="A189" s="36" t="s">
        <v>4</v>
      </c>
      <c r="B189" s="36"/>
      <c r="C189" s="36"/>
      <c r="D189" s="36"/>
      <c r="E189" s="36"/>
      <c r="F189" s="11">
        <f>F188*0.24</f>
        <v>0</v>
      </c>
    </row>
    <row r="190" spans="1:9" ht="21.6" customHeight="1">
      <c r="A190" s="34" t="s">
        <v>94</v>
      </c>
      <c r="B190" s="34"/>
      <c r="C190" s="34"/>
      <c r="D190" s="34"/>
      <c r="E190" s="34"/>
      <c r="F190" s="12">
        <f>F188+F189</f>
        <v>0</v>
      </c>
    </row>
    <row r="191" spans="1:9" ht="31.5" customHeight="1">
      <c r="A191" s="37" t="s">
        <v>24</v>
      </c>
      <c r="B191" s="38"/>
      <c r="C191" s="39"/>
      <c r="D191" s="39"/>
      <c r="E191" s="39"/>
      <c r="F191" s="40"/>
    </row>
    <row r="192" spans="1:9" ht="57">
      <c r="A192" s="26">
        <v>105</v>
      </c>
      <c r="B192" s="25" t="s">
        <v>11</v>
      </c>
      <c r="C192" s="23" t="s">
        <v>13</v>
      </c>
      <c r="D192" s="5">
        <v>50</v>
      </c>
      <c r="E192" s="6">
        <v>0</v>
      </c>
      <c r="F192" s="11">
        <f>D192*E192</f>
        <v>0</v>
      </c>
    </row>
    <row r="193" spans="1:9" ht="144.75">
      <c r="A193" s="26">
        <v>106</v>
      </c>
      <c r="B193" s="25" t="s">
        <v>17</v>
      </c>
      <c r="C193" s="23" t="s">
        <v>13</v>
      </c>
      <c r="D193" s="5">
        <v>1500</v>
      </c>
      <c r="E193" s="6">
        <v>0</v>
      </c>
      <c r="F193" s="11">
        <f t="shared" ref="F193:F200" si="13">D193*E193</f>
        <v>0</v>
      </c>
    </row>
    <row r="194" spans="1:9" ht="115.5">
      <c r="A194" s="26">
        <v>107</v>
      </c>
      <c r="B194" s="25" t="s">
        <v>131</v>
      </c>
      <c r="C194" s="23" t="s">
        <v>13</v>
      </c>
      <c r="D194" s="5">
        <v>1000</v>
      </c>
      <c r="E194" s="6">
        <v>0</v>
      </c>
      <c r="F194" s="11">
        <f t="shared" si="13"/>
        <v>0</v>
      </c>
    </row>
    <row r="195" spans="1:9" ht="87">
      <c r="A195" s="26">
        <v>108</v>
      </c>
      <c r="B195" s="25" t="s">
        <v>132</v>
      </c>
      <c r="C195" s="23" t="s">
        <v>13</v>
      </c>
      <c r="D195" s="5">
        <v>1000</v>
      </c>
      <c r="E195" s="6">
        <v>0</v>
      </c>
      <c r="F195" s="11">
        <f t="shared" si="13"/>
        <v>0</v>
      </c>
      <c r="I195" s="1"/>
    </row>
    <row r="196" spans="1:9" ht="74.25" customHeight="1">
      <c r="A196" s="26">
        <v>109</v>
      </c>
      <c r="B196" s="25" t="s">
        <v>110</v>
      </c>
      <c r="C196" s="23" t="s">
        <v>13</v>
      </c>
      <c r="D196" s="5">
        <v>500</v>
      </c>
      <c r="E196" s="6">
        <v>0</v>
      </c>
      <c r="F196" s="11">
        <f t="shared" si="13"/>
        <v>0</v>
      </c>
    </row>
    <row r="197" spans="1:9" ht="71.25">
      <c r="A197" s="26">
        <v>110</v>
      </c>
      <c r="B197" s="25" t="s">
        <v>12</v>
      </c>
      <c r="C197" s="23" t="s">
        <v>13</v>
      </c>
      <c r="D197" s="5">
        <v>400</v>
      </c>
      <c r="E197" s="6">
        <v>0</v>
      </c>
      <c r="F197" s="11">
        <f t="shared" si="13"/>
        <v>0</v>
      </c>
    </row>
    <row r="198" spans="1:9" ht="99.75">
      <c r="A198" s="26">
        <v>111</v>
      </c>
      <c r="B198" s="25" t="s">
        <v>128</v>
      </c>
      <c r="C198" s="23" t="s">
        <v>13</v>
      </c>
      <c r="D198" s="5">
        <v>1500</v>
      </c>
      <c r="E198" s="6">
        <v>0</v>
      </c>
      <c r="F198" s="11">
        <f t="shared" si="13"/>
        <v>0</v>
      </c>
    </row>
    <row r="199" spans="1:9" ht="99.75">
      <c r="A199" s="26">
        <v>112</v>
      </c>
      <c r="B199" s="25" t="s">
        <v>133</v>
      </c>
      <c r="C199" s="23" t="s">
        <v>13</v>
      </c>
      <c r="D199" s="5">
        <v>150</v>
      </c>
      <c r="E199" s="6">
        <v>0</v>
      </c>
      <c r="F199" s="11">
        <f t="shared" si="13"/>
        <v>0</v>
      </c>
    </row>
    <row r="200" spans="1:9" ht="42.75">
      <c r="A200" s="26">
        <v>113</v>
      </c>
      <c r="B200" s="25" t="s">
        <v>129</v>
      </c>
      <c r="C200" s="23" t="s">
        <v>13</v>
      </c>
      <c r="D200" s="5">
        <v>500</v>
      </c>
      <c r="E200" s="6">
        <v>0</v>
      </c>
      <c r="F200" s="11">
        <f t="shared" si="13"/>
        <v>0</v>
      </c>
    </row>
    <row r="201" spans="1:9" ht="21.6" customHeight="1">
      <c r="A201" s="34" t="s">
        <v>3</v>
      </c>
      <c r="B201" s="35"/>
      <c r="C201" s="34"/>
      <c r="D201" s="34"/>
      <c r="E201" s="34"/>
      <c r="F201" s="12">
        <f>SUM(F192:F200)</f>
        <v>0</v>
      </c>
    </row>
    <row r="202" spans="1:9" ht="21.6" customHeight="1">
      <c r="A202" s="36" t="s">
        <v>4</v>
      </c>
      <c r="B202" s="36"/>
      <c r="C202" s="36"/>
      <c r="D202" s="36"/>
      <c r="E202" s="36"/>
      <c r="F202" s="11">
        <f>F201*0.24</f>
        <v>0</v>
      </c>
    </row>
    <row r="203" spans="1:9" ht="21.6" customHeight="1">
      <c r="A203" s="34" t="s">
        <v>95</v>
      </c>
      <c r="B203" s="34"/>
      <c r="C203" s="34"/>
      <c r="D203" s="34"/>
      <c r="E203" s="34"/>
      <c r="F203" s="12">
        <f>F201+F202</f>
        <v>0</v>
      </c>
    </row>
    <row r="204" spans="1:9">
      <c r="A204" s="7"/>
      <c r="B204" s="7"/>
      <c r="C204" s="7"/>
      <c r="D204" s="9"/>
      <c r="E204" s="7"/>
      <c r="F204" s="20"/>
    </row>
    <row r="205" spans="1:9" ht="21.6" customHeight="1">
      <c r="A205" s="34" t="s">
        <v>84</v>
      </c>
      <c r="B205" s="34"/>
      <c r="C205" s="34"/>
      <c r="D205" s="34"/>
      <c r="E205" s="34"/>
      <c r="F205" s="18">
        <f>F154+F162+F177+F188+F201</f>
        <v>0</v>
      </c>
    </row>
    <row r="206" spans="1:9" ht="21.6" customHeight="1">
      <c r="A206" s="30" t="s">
        <v>18</v>
      </c>
      <c r="B206" s="31"/>
      <c r="C206" s="31"/>
      <c r="D206" s="31"/>
      <c r="E206" s="32"/>
      <c r="F206" s="19">
        <f>F155+F163+F178+F189+F202</f>
        <v>0</v>
      </c>
    </row>
    <row r="207" spans="1:9" ht="21.6" customHeight="1">
      <c r="A207" s="33" t="s">
        <v>7</v>
      </c>
      <c r="B207" s="33"/>
      <c r="C207" s="33"/>
      <c r="D207" s="33"/>
      <c r="E207" s="33"/>
      <c r="F207" s="21">
        <f>F205+F206</f>
        <v>0</v>
      </c>
    </row>
    <row r="208" spans="1:9" ht="37.5" customHeight="1">
      <c r="A208" s="46" t="s">
        <v>157</v>
      </c>
      <c r="B208" s="46"/>
      <c r="C208" s="46"/>
      <c r="D208" s="46"/>
      <c r="E208" s="46"/>
      <c r="F208" s="46"/>
    </row>
    <row r="209" spans="1:6" ht="36.75" customHeight="1">
      <c r="A209" s="46" t="s">
        <v>154</v>
      </c>
      <c r="B209" s="46"/>
      <c r="C209" s="46"/>
      <c r="D209" s="46"/>
      <c r="E209" s="46"/>
      <c r="F209" s="46"/>
    </row>
    <row r="210" spans="1:6">
      <c r="A210" s="7"/>
      <c r="B210" s="7"/>
      <c r="C210" s="7"/>
      <c r="D210" s="47" t="s">
        <v>155</v>
      </c>
      <c r="E210" s="47"/>
      <c r="F210" s="47"/>
    </row>
    <row r="211" spans="1:6">
      <c r="A211" s="7"/>
      <c r="B211" s="7"/>
      <c r="C211" s="7"/>
      <c r="D211" s="7"/>
      <c r="E211" s="7"/>
      <c r="F211" s="45"/>
    </row>
    <row r="212" spans="1:6">
      <c r="A212" s="7"/>
      <c r="B212" s="7"/>
      <c r="C212" s="7"/>
      <c r="D212" s="47" t="s">
        <v>156</v>
      </c>
      <c r="E212" s="47"/>
      <c r="F212" s="47"/>
    </row>
  </sheetData>
  <mergeCells count="80">
    <mergeCell ref="A208:F208"/>
    <mergeCell ref="A209:F209"/>
    <mergeCell ref="D210:F210"/>
    <mergeCell ref="D212:F212"/>
    <mergeCell ref="A21:F21"/>
    <mergeCell ref="A1:F1"/>
    <mergeCell ref="A2:F2"/>
    <mergeCell ref="A17:E17"/>
    <mergeCell ref="A18:E18"/>
    <mergeCell ref="A19:E19"/>
    <mergeCell ref="A66:F66"/>
    <mergeCell ref="A28:E28"/>
    <mergeCell ref="A29:E29"/>
    <mergeCell ref="A30:E30"/>
    <mergeCell ref="A32:F32"/>
    <mergeCell ref="A48:E48"/>
    <mergeCell ref="A49:E49"/>
    <mergeCell ref="A50:E50"/>
    <mergeCell ref="A52:F52"/>
    <mergeCell ref="A62:E62"/>
    <mergeCell ref="A63:E63"/>
    <mergeCell ref="A64:E64"/>
    <mergeCell ref="A114:F114"/>
    <mergeCell ref="A79:E79"/>
    <mergeCell ref="A80:E80"/>
    <mergeCell ref="A81:E81"/>
    <mergeCell ref="A83:E83"/>
    <mergeCell ref="A84:E84"/>
    <mergeCell ref="A85:E85"/>
    <mergeCell ref="A93:F93"/>
    <mergeCell ref="A94:F94"/>
    <mergeCell ref="A111:E111"/>
    <mergeCell ref="A112:E112"/>
    <mergeCell ref="A113:E113"/>
    <mergeCell ref="A86:F86"/>
    <mergeCell ref="A87:F87"/>
    <mergeCell ref="D88:F88"/>
    <mergeCell ref="D90:F90"/>
    <mergeCell ref="A134:E134"/>
    <mergeCell ref="A118:E118"/>
    <mergeCell ref="A119:E119"/>
    <mergeCell ref="A120:E120"/>
    <mergeCell ref="A121:F121"/>
    <mergeCell ref="A125:E125"/>
    <mergeCell ref="A126:E126"/>
    <mergeCell ref="A127:E127"/>
    <mergeCell ref="A128:F128"/>
    <mergeCell ref="A130:E130"/>
    <mergeCell ref="A131:E131"/>
    <mergeCell ref="A132:E132"/>
    <mergeCell ref="A165:F165"/>
    <mergeCell ref="A135:E135"/>
    <mergeCell ref="A136:E136"/>
    <mergeCell ref="A143:F143"/>
    <mergeCell ref="A144:F144"/>
    <mergeCell ref="A154:E154"/>
    <mergeCell ref="A155:E155"/>
    <mergeCell ref="A156:E156"/>
    <mergeCell ref="A157:F157"/>
    <mergeCell ref="A162:E162"/>
    <mergeCell ref="A163:E163"/>
    <mergeCell ref="A164:E164"/>
    <mergeCell ref="A137:F137"/>
    <mergeCell ref="A138:F138"/>
    <mergeCell ref="D139:F139"/>
    <mergeCell ref="D141:F141"/>
    <mergeCell ref="A205:E205"/>
    <mergeCell ref="A177:E177"/>
    <mergeCell ref="A178:E178"/>
    <mergeCell ref="A179:E179"/>
    <mergeCell ref="A180:F180"/>
    <mergeCell ref="A188:E188"/>
    <mergeCell ref="A189:E189"/>
    <mergeCell ref="A190:E190"/>
    <mergeCell ref="A191:F191"/>
    <mergeCell ref="A201:E201"/>
    <mergeCell ref="A202:E202"/>
    <mergeCell ref="A203:E203"/>
    <mergeCell ref="A206:E206"/>
    <mergeCell ref="A207:E2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Συνολικός Προϋπολογισμός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2018-07-17T05:02:26Z</dcterms:modified>
</cp:coreProperties>
</file>